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nou\Desktop\Excel Files\"/>
    </mc:Choice>
  </mc:AlternateContent>
  <xr:revisionPtr revIDLastSave="0" documentId="13_ncr:1_{D349A4E2-8865-4508-AB67-7EB6039D7F16}" xr6:coauthVersionLast="47" xr6:coauthVersionMax="47" xr10:uidLastSave="{00000000-0000-0000-0000-000000000000}"/>
  <bookViews>
    <workbookView xWindow="-108" yWindow="-108" windowWidth="23256" windowHeight="13176" activeTab="1" xr2:uid="{12A50AF9-CBEE-4AC5-9815-C5AC38A56D5A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2" i="1" l="1"/>
  <c r="I321" i="1"/>
  <c r="G322" i="1"/>
  <c r="G321" i="1"/>
  <c r="E322" i="1"/>
  <c r="E321" i="1"/>
  <c r="C322" i="1"/>
  <c r="C321" i="1"/>
  <c r="G312" i="1"/>
  <c r="G311" i="1"/>
  <c r="E312" i="1"/>
  <c r="E311" i="1"/>
  <c r="C312" i="1"/>
  <c r="C311" i="1"/>
  <c r="I312" i="1"/>
  <c r="I311" i="1"/>
  <c r="I295" i="1"/>
  <c r="I294" i="1"/>
  <c r="G295" i="1"/>
  <c r="G294" i="1"/>
  <c r="E295" i="1"/>
  <c r="E294" i="1"/>
  <c r="C295" i="1"/>
  <c r="C294" i="1"/>
  <c r="I274" i="1"/>
  <c r="I273" i="1"/>
  <c r="G274" i="1"/>
  <c r="G273" i="1"/>
  <c r="E274" i="1"/>
  <c r="E273" i="1"/>
  <c r="C274" i="1"/>
  <c r="C273" i="1"/>
  <c r="C236" i="1"/>
  <c r="I237" i="1"/>
  <c r="I236" i="1"/>
  <c r="G237" i="1"/>
  <c r="G236" i="1"/>
  <c r="E237" i="1"/>
  <c r="E236" i="1"/>
  <c r="C237" i="1"/>
  <c r="I225" i="1"/>
  <c r="I224" i="1"/>
  <c r="G225" i="1"/>
  <c r="G224" i="1"/>
  <c r="E225" i="1"/>
  <c r="E224" i="1"/>
  <c r="C224" i="1"/>
  <c r="C225" i="1"/>
  <c r="G206" i="1"/>
  <c r="G203" i="1"/>
  <c r="E206" i="1"/>
  <c r="E203" i="1"/>
  <c r="C206" i="1"/>
  <c r="C203" i="1"/>
  <c r="I206" i="1"/>
  <c r="I203" i="1"/>
  <c r="I196" i="1"/>
  <c r="I193" i="1"/>
  <c r="I191" i="1"/>
  <c r="G196" i="1"/>
  <c r="G193" i="1"/>
  <c r="E196" i="1"/>
  <c r="E193" i="1"/>
  <c r="C196" i="1"/>
  <c r="C193" i="1"/>
  <c r="I183" i="1"/>
  <c r="I180" i="1"/>
  <c r="G183" i="1"/>
  <c r="G180" i="1"/>
  <c r="E183" i="1"/>
  <c r="E180" i="1"/>
  <c r="C183" i="1"/>
  <c r="C180" i="1"/>
  <c r="I154" i="1"/>
  <c r="I151" i="1"/>
  <c r="I147" i="1"/>
  <c r="G154" i="1"/>
  <c r="G151" i="1"/>
  <c r="E151" i="1"/>
  <c r="E154" i="1"/>
  <c r="C154" i="1"/>
  <c r="C151" i="1"/>
  <c r="I127" i="1"/>
  <c r="I124" i="1"/>
  <c r="G127" i="1"/>
  <c r="G124" i="1"/>
  <c r="E127" i="1"/>
  <c r="E124" i="1"/>
  <c r="C127" i="1"/>
  <c r="C124" i="1"/>
  <c r="I109" i="1"/>
  <c r="I106" i="1"/>
  <c r="I103" i="1"/>
  <c r="G109" i="1"/>
  <c r="G106" i="1"/>
  <c r="E109" i="1"/>
  <c r="E106" i="1"/>
  <c r="C109" i="1"/>
  <c r="C106" i="1"/>
  <c r="I81" i="1"/>
  <c r="G81" i="1"/>
  <c r="E81" i="1"/>
  <c r="C81" i="1"/>
  <c r="I78" i="1"/>
  <c r="G78" i="1"/>
  <c r="E78" i="1"/>
  <c r="C78" i="1"/>
  <c r="I35" i="1"/>
  <c r="G35" i="1"/>
  <c r="E35" i="1"/>
  <c r="C35" i="1"/>
  <c r="I24" i="1"/>
  <c r="G24" i="1"/>
  <c r="E24" i="1"/>
  <c r="C24" i="1"/>
  <c r="I6" i="1"/>
  <c r="G6" i="1"/>
  <c r="E6" i="1"/>
  <c r="C6" i="1"/>
  <c r="I32" i="1"/>
  <c r="G32" i="1"/>
  <c r="E32" i="1"/>
  <c r="C32" i="1"/>
  <c r="I22" i="1"/>
  <c r="G22" i="1"/>
  <c r="E22" i="1"/>
  <c r="I4" i="1"/>
  <c r="E4" i="1"/>
  <c r="G4" i="1"/>
  <c r="C22" i="1"/>
  <c r="C4" i="1"/>
  <c r="I29" i="1"/>
  <c r="G29" i="1"/>
  <c r="C29" i="1"/>
  <c r="E29" i="1"/>
  <c r="E234" i="1"/>
  <c r="I234" i="1"/>
  <c r="G234" i="1"/>
  <c r="C234" i="1"/>
  <c r="G103" i="1"/>
  <c r="E103" i="1"/>
  <c r="C103" i="1"/>
  <c r="I75" i="1"/>
  <c r="E75" i="1"/>
  <c r="G75" i="1"/>
  <c r="C75" i="1"/>
  <c r="I2" i="1"/>
  <c r="I319" i="1"/>
  <c r="I309" i="1"/>
  <c r="I291" i="1"/>
  <c r="I270" i="1"/>
  <c r="I222" i="1"/>
  <c r="I177" i="1"/>
  <c r="I121" i="1"/>
  <c r="C20" i="1"/>
  <c r="E20" i="1"/>
  <c r="G20" i="1"/>
  <c r="I20" i="1"/>
  <c r="C121" i="1"/>
  <c r="E121" i="1"/>
  <c r="G121" i="1"/>
  <c r="E291" i="1"/>
  <c r="E177" i="1"/>
  <c r="E222" i="1"/>
  <c r="G2" i="1"/>
  <c r="G319" i="1"/>
  <c r="G309" i="1"/>
  <c r="G291" i="1"/>
  <c r="G270" i="1"/>
  <c r="G222" i="1"/>
  <c r="G201" i="1"/>
  <c r="G191" i="1"/>
  <c r="G177" i="1"/>
  <c r="G147" i="1"/>
  <c r="E2" i="1"/>
  <c r="E270" i="1"/>
  <c r="E309" i="1"/>
  <c r="E319" i="1"/>
  <c r="C319" i="1"/>
  <c r="C309" i="1"/>
  <c r="C291" i="1"/>
  <c r="C270" i="1"/>
  <c r="C222" i="1"/>
  <c r="C201" i="1"/>
  <c r="C191" i="1"/>
  <c r="C177" i="1"/>
  <c r="C147" i="1"/>
  <c r="C2" i="1"/>
  <c r="E201" i="1"/>
  <c r="E191" i="1"/>
  <c r="E147" i="1"/>
</calcChain>
</file>

<file path=xl/sharedStrings.xml><?xml version="1.0" encoding="utf-8"?>
<sst xmlns="http://schemas.openxmlformats.org/spreadsheetml/2006/main" count="142" uniqueCount="90">
  <si>
    <t>Sample</t>
  </si>
  <si>
    <t>JES201</t>
  </si>
  <si>
    <t>JES202</t>
  </si>
  <si>
    <t>JES203</t>
  </si>
  <si>
    <t>JES204</t>
  </si>
  <si>
    <t>JES205</t>
  </si>
  <si>
    <t>JES206</t>
  </si>
  <si>
    <t>JES207</t>
  </si>
  <si>
    <t>JES208</t>
  </si>
  <si>
    <t>JES209</t>
  </si>
  <si>
    <t>JES2010</t>
  </si>
  <si>
    <t>JES2011</t>
  </si>
  <si>
    <t>JES2012</t>
  </si>
  <si>
    <t>JES2013</t>
  </si>
  <si>
    <t>JES2014</t>
  </si>
  <si>
    <t>JES2015</t>
  </si>
  <si>
    <t>JES2016</t>
  </si>
  <si>
    <t>Avg M Width (mm)</t>
  </si>
  <si>
    <t>Mouth Width (mm)</t>
  </si>
  <si>
    <t>Tentacle Length (mm)</t>
  </si>
  <si>
    <t>Avg T Length (mm)</t>
  </si>
  <si>
    <t>Oral Disc Width (mm)</t>
  </si>
  <si>
    <t>Avg Disc Width (mm)</t>
  </si>
  <si>
    <t># of Tentacles</t>
  </si>
  <si>
    <t>Avg # of Tentacles</t>
  </si>
  <si>
    <t>Mouth Width</t>
  </si>
  <si>
    <t>Tentacle Length</t>
  </si>
  <si>
    <t>Oral Disc Width</t>
  </si>
  <si>
    <t>Number of Tentacles</t>
  </si>
  <si>
    <t>n</t>
  </si>
  <si>
    <r>
      <t xml:space="preserve">Avg. </t>
    </r>
    <r>
      <rPr>
        <sz val="11"/>
        <color theme="1"/>
        <rFont val="Calibri"/>
        <family val="2"/>
      </rPr>
      <t>± Std dev.</t>
    </r>
  </si>
  <si>
    <t>0.337 ± 0.136</t>
  </si>
  <si>
    <t>0.374 ± 0.103</t>
  </si>
  <si>
    <t>1.645 ± 0.409</t>
  </si>
  <si>
    <t>63 ± 1.414</t>
  </si>
  <si>
    <t>0.367 ± 0.005</t>
  </si>
  <si>
    <t>1.073 ± 0.168</t>
  </si>
  <si>
    <t>2.53 ± 0.105</t>
  </si>
  <si>
    <t>0.43 ± 0.072</t>
  </si>
  <si>
    <t>0.543 ± 0.093</t>
  </si>
  <si>
    <t>2.68 ± 0.316</t>
  </si>
  <si>
    <t>0.311 ± 0.05</t>
  </si>
  <si>
    <t>0.503 ± 0.117</t>
  </si>
  <si>
    <t>1.895 ± 0.234</t>
  </si>
  <si>
    <t>0.322 ± 0.144</t>
  </si>
  <si>
    <t>0.406 ± 0.068</t>
  </si>
  <si>
    <t>1.906 ± 0.469</t>
  </si>
  <si>
    <t>0.536 ± 0.053</t>
  </si>
  <si>
    <t>1.106 ± 0.176</t>
  </si>
  <si>
    <t>3.863 ± 0.353</t>
  </si>
  <si>
    <t>0.368 ± 0.080</t>
  </si>
  <si>
    <t>0.481 ± 0.122</t>
  </si>
  <si>
    <t>2.21 ± 0.272</t>
  </si>
  <si>
    <t>0.365 ± 0.031</t>
  </si>
  <si>
    <t>1.233 ± 0.231</t>
  </si>
  <si>
    <t>2.8 ± 0.251</t>
  </si>
  <si>
    <t>0.402 ± 0.074</t>
  </si>
  <si>
    <t>0.915 ± 0.156</t>
  </si>
  <si>
    <t>1.607 ± 0.155</t>
  </si>
  <si>
    <t>0.44 ± 0.071</t>
  </si>
  <si>
    <t>0.767 ± 0.156</t>
  </si>
  <si>
    <t>2.865 ± 0.113</t>
  </si>
  <si>
    <t>0.25 ± 0.028</t>
  </si>
  <si>
    <t>0.422 ± 0.038</t>
  </si>
  <si>
    <t>1.567 ± 0.300</t>
  </si>
  <si>
    <t>0.284 ± 0.038</t>
  </si>
  <si>
    <t>0.578 ± 0.137</t>
  </si>
  <si>
    <t>1.822 ± 0.151</t>
  </si>
  <si>
    <t>0.425 ± 0.007</t>
  </si>
  <si>
    <t>0.903 ± 0.235</t>
  </si>
  <si>
    <t>2.74 ± 0.044</t>
  </si>
  <si>
    <t>0.363 ± 0.021</t>
  </si>
  <si>
    <t>1.077 ± 0.174</t>
  </si>
  <si>
    <t>2.26 ± 0.244</t>
  </si>
  <si>
    <t>0.372 ± 0.074</t>
  </si>
  <si>
    <t>1.144 ± 0.134</t>
  </si>
  <si>
    <t>3.123 ± 0.289</t>
  </si>
  <si>
    <t>0.452 ± 0.056</t>
  </si>
  <si>
    <t>1.354 ± 0.108</t>
  </si>
  <si>
    <t>2.392 ± 0.310</t>
  </si>
  <si>
    <t>44.333 ± 4.509</t>
  </si>
  <si>
    <t>52.75 ± 2.816</t>
  </si>
  <si>
    <t>51.778 ± 4.521</t>
  </si>
  <si>
    <t>47.333 ± 4.163</t>
  </si>
  <si>
    <t>53 ± 4.243</t>
  </si>
  <si>
    <t>48.5 ± 3</t>
  </si>
  <si>
    <t>49.5 ± 5.260</t>
  </si>
  <si>
    <t>52.667 ± 6.429</t>
  </si>
  <si>
    <t>45.667 ± 0.816</t>
  </si>
  <si>
    <t>47 ± 1.414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</si>
</sst>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textRotation="90"/>
    </xf>
    <xf numFmtId="0" fontId="0" fillId="0" borderId="0" xfId="0" applyBorder="1" applyAlignment="1">
      <alignment vertical="center"/>
    </xf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D4BB7-6F9C-47A2-BBAC-35CA90364314}">
  <dimension ref="A1:I326"/>
  <sheetViews>
    <sheetView workbookViewId="0">
      <pane ySplit="1" topLeftCell="A2" activePane="bottomLeft" state="frozen"/>
      <selection pane="bottomLeft" activeCell="I8" sqref="I8:I9"/>
    </sheetView>
  </sheetViews>
  <sheetFormatPr defaultRowHeight="14.4" x14ac:dyDescent="0.3"/>
  <cols>
    <col min="1" max="1" width="14.6640625" customWidth="1"/>
    <col min="2" max="2" width="17.109375" customWidth="1"/>
    <col min="3" max="3" width="17" customWidth="1"/>
    <col min="4" max="4" width="18.6640625" customWidth="1"/>
    <col min="5" max="5" width="17" customWidth="1"/>
    <col min="6" max="6" width="18.33203125" customWidth="1"/>
    <col min="7" max="8" width="17.5546875" customWidth="1"/>
    <col min="9" max="9" width="22.5546875" customWidth="1"/>
  </cols>
  <sheetData>
    <row r="1" spans="1:9" x14ac:dyDescent="0.3">
      <c r="A1" t="s">
        <v>0</v>
      </c>
      <c r="B1" t="s">
        <v>18</v>
      </c>
      <c r="C1" t="s">
        <v>17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</row>
    <row r="2" spans="1:9" x14ac:dyDescent="0.3">
      <c r="A2" t="s">
        <v>1</v>
      </c>
      <c r="B2">
        <v>0.42</v>
      </c>
      <c r="C2">
        <f>AVERAGE(B2:B19)</f>
        <v>0.33666666666666667</v>
      </c>
      <c r="D2">
        <v>0.33</v>
      </c>
      <c r="E2">
        <f>AVERAGE(D2:D19)</f>
        <v>0.37388888888888883</v>
      </c>
      <c r="F2">
        <v>2.0299999999999998</v>
      </c>
      <c r="G2">
        <f>AVERAGE(F2:F19)</f>
        <v>1.6449999999999998</v>
      </c>
      <c r="H2">
        <v>62</v>
      </c>
      <c r="I2">
        <f>AVERAGE(H2:H19)</f>
        <v>63</v>
      </c>
    </row>
    <row r="3" spans="1:9" x14ac:dyDescent="0.3">
      <c r="B3">
        <v>0.41</v>
      </c>
      <c r="D3">
        <v>0.35</v>
      </c>
      <c r="F3">
        <v>2.15</v>
      </c>
      <c r="H3">
        <v>64</v>
      </c>
    </row>
    <row r="4" spans="1:9" x14ac:dyDescent="0.3">
      <c r="B4">
        <v>0.18</v>
      </c>
      <c r="C4">
        <f>_xlfn.STDEV.S(B2:B4)</f>
        <v>0.13576941236277512</v>
      </c>
      <c r="D4">
        <v>0.31</v>
      </c>
      <c r="E4">
        <f>_xlfn.STDEV.S(D2:D18)</f>
        <v>0.1032522610491642</v>
      </c>
      <c r="F4">
        <v>2.0699999999999998</v>
      </c>
      <c r="G4">
        <f>_xlfn.STDEV.S(F2:F9)</f>
        <v>0.40890096600521758</v>
      </c>
      <c r="I4">
        <f>_xlfn.STDEV.S(H2:H3)</f>
        <v>1.4142135623730951</v>
      </c>
    </row>
    <row r="5" spans="1:9" x14ac:dyDescent="0.3">
      <c r="D5">
        <v>0.35</v>
      </c>
      <c r="F5">
        <v>1.79</v>
      </c>
    </row>
    <row r="6" spans="1:9" x14ac:dyDescent="0.3">
      <c r="C6">
        <f>COUNT(B2:B4)</f>
        <v>3</v>
      </c>
      <c r="D6">
        <v>0.37</v>
      </c>
      <c r="E6">
        <f>COUNT(D2:D19)</f>
        <v>18</v>
      </c>
      <c r="F6">
        <v>1.2</v>
      </c>
      <c r="G6">
        <f>COUNT(F2:F9)</f>
        <v>8</v>
      </c>
      <c r="I6">
        <f>COUNT(H2:H3)</f>
        <v>2</v>
      </c>
    </row>
    <row r="7" spans="1:9" x14ac:dyDescent="0.3">
      <c r="D7">
        <v>0.36</v>
      </c>
      <c r="F7">
        <v>1.22</v>
      </c>
    </row>
    <row r="8" spans="1:9" x14ac:dyDescent="0.3">
      <c r="C8" s="5"/>
      <c r="D8">
        <v>0.32</v>
      </c>
      <c r="F8">
        <v>1.27</v>
      </c>
      <c r="I8" t="s">
        <v>34</v>
      </c>
    </row>
    <row r="9" spans="1:9" x14ac:dyDescent="0.3">
      <c r="C9" t="s">
        <v>31</v>
      </c>
      <c r="D9">
        <v>0.3</v>
      </c>
      <c r="E9" t="s">
        <v>32</v>
      </c>
      <c r="F9">
        <v>1.43</v>
      </c>
      <c r="G9" t="s">
        <v>33</v>
      </c>
      <c r="I9">
        <v>2</v>
      </c>
    </row>
    <row r="10" spans="1:9" x14ac:dyDescent="0.3">
      <c r="C10">
        <v>3</v>
      </c>
      <c r="D10">
        <v>0.34</v>
      </c>
      <c r="E10">
        <v>18</v>
      </c>
      <c r="G10">
        <v>8</v>
      </c>
    </row>
    <row r="11" spans="1:9" x14ac:dyDescent="0.3">
      <c r="D11">
        <v>0.25</v>
      </c>
    </row>
    <row r="12" spans="1:9" x14ac:dyDescent="0.3">
      <c r="D12">
        <v>0.31</v>
      </c>
    </row>
    <row r="13" spans="1:9" x14ac:dyDescent="0.3">
      <c r="D13">
        <v>0.48</v>
      </c>
    </row>
    <row r="14" spans="1:9" x14ac:dyDescent="0.3">
      <c r="D14">
        <v>0.63</v>
      </c>
    </row>
    <row r="15" spans="1:9" x14ac:dyDescent="0.3">
      <c r="D15">
        <v>0.52</v>
      </c>
    </row>
    <row r="16" spans="1:9" x14ac:dyDescent="0.3">
      <c r="D16">
        <v>0.37</v>
      </c>
    </row>
    <row r="17" spans="1:9" x14ac:dyDescent="0.3">
      <c r="D17">
        <v>0.55000000000000004</v>
      </c>
    </row>
    <row r="18" spans="1:9" x14ac:dyDescent="0.3">
      <c r="D18">
        <v>0.3</v>
      </c>
    </row>
    <row r="19" spans="1:9" x14ac:dyDescent="0.3">
      <c r="D19">
        <v>0.28999999999999998</v>
      </c>
    </row>
    <row r="20" spans="1:9" x14ac:dyDescent="0.3">
      <c r="A20" t="s">
        <v>2</v>
      </c>
      <c r="B20">
        <v>0.4</v>
      </c>
      <c r="C20">
        <f>AVERAGE(B20:B28)</f>
        <v>0.39666666666666667</v>
      </c>
      <c r="D20">
        <v>1.2330000000000001</v>
      </c>
      <c r="E20">
        <f>AVERAGE(D20:D28)</f>
        <v>1.073</v>
      </c>
      <c r="F20">
        <v>2.58</v>
      </c>
      <c r="G20">
        <f>AVERAGE(F20:F28)</f>
        <v>2.5300000000000002</v>
      </c>
      <c r="H20">
        <v>49</v>
      </c>
      <c r="I20">
        <f>AVERAGE(H20:H28)</f>
        <v>44.333333333333336</v>
      </c>
    </row>
    <row r="21" spans="1:9" x14ac:dyDescent="0.3">
      <c r="B21">
        <v>0.39</v>
      </c>
      <c r="D21">
        <v>0.91500000000000004</v>
      </c>
      <c r="F21">
        <v>2.58</v>
      </c>
      <c r="H21">
        <v>44</v>
      </c>
    </row>
    <row r="22" spans="1:9" x14ac:dyDescent="0.3">
      <c r="B22">
        <v>0.4</v>
      </c>
      <c r="C22">
        <f>_xlfn.STDEV.S(B20:B22)</f>
        <v>5.7735026918962623E-3</v>
      </c>
      <c r="D22">
        <v>1.02</v>
      </c>
      <c r="E22">
        <f>_xlfn.STDEV.S(D20:D25)</f>
        <v>0.16783325057925844</v>
      </c>
      <c r="F22">
        <v>2.4300000000000002</v>
      </c>
      <c r="G22">
        <f>_xlfn.STDEV.S(F20:F24)</f>
        <v>0.10464224768228167</v>
      </c>
      <c r="H22">
        <v>40</v>
      </c>
      <c r="I22">
        <f>_xlfn.STDEV.S(H20:H22)</f>
        <v>4.5092497528228943</v>
      </c>
    </row>
    <row r="23" spans="1:9" x14ac:dyDescent="0.3">
      <c r="D23">
        <v>1.33</v>
      </c>
      <c r="F23">
        <v>2.41</v>
      </c>
    </row>
    <row r="24" spans="1:9" x14ac:dyDescent="0.3">
      <c r="C24">
        <f>COUNT(B20:B22)</f>
        <v>3</v>
      </c>
      <c r="D24">
        <v>0.98</v>
      </c>
      <c r="E24">
        <f>COUNT(D20:D25)</f>
        <v>6</v>
      </c>
      <c r="F24">
        <v>2.65</v>
      </c>
      <c r="G24">
        <f>COUNT(F20:F25)</f>
        <v>5</v>
      </c>
      <c r="I24">
        <f>COUNT(H20:H25)</f>
        <v>3</v>
      </c>
    </row>
    <row r="25" spans="1:9" x14ac:dyDescent="0.3">
      <c r="D25">
        <v>0.96</v>
      </c>
    </row>
    <row r="29" spans="1:9" x14ac:dyDescent="0.3">
      <c r="A29" t="s">
        <v>3</v>
      </c>
      <c r="B29">
        <v>0.46</v>
      </c>
      <c r="C29">
        <f>AVERAGE(B29:B74)</f>
        <v>0.43000000000000005</v>
      </c>
      <c r="D29">
        <v>0.51</v>
      </c>
      <c r="E29">
        <f>AVERAGE(D29:D74)</f>
        <v>0.54391304347826097</v>
      </c>
      <c r="F29">
        <v>2.86</v>
      </c>
      <c r="G29">
        <f>AVERAGE(F29:F74)</f>
        <v>2.6800000000000006</v>
      </c>
      <c r="H29">
        <v>52</v>
      </c>
      <c r="I29">
        <f>AVERAGE(H29:H74)</f>
        <v>52.75</v>
      </c>
    </row>
    <row r="30" spans="1:9" x14ac:dyDescent="0.3">
      <c r="B30">
        <v>0.47</v>
      </c>
      <c r="D30">
        <v>0.46</v>
      </c>
      <c r="F30">
        <v>2.99</v>
      </c>
      <c r="H30">
        <v>58</v>
      </c>
    </row>
    <row r="31" spans="1:9" x14ac:dyDescent="0.3">
      <c r="B31">
        <v>0.49</v>
      </c>
      <c r="D31">
        <v>0.49</v>
      </c>
      <c r="F31">
        <v>2.59</v>
      </c>
      <c r="H31">
        <v>50</v>
      </c>
    </row>
    <row r="32" spans="1:9" x14ac:dyDescent="0.3">
      <c r="B32">
        <v>0.54</v>
      </c>
      <c r="C32">
        <f>_xlfn.STDEV.S(B29:B38)</f>
        <v>7.2418536608001197E-2</v>
      </c>
      <c r="D32">
        <v>0.61</v>
      </c>
      <c r="E32">
        <f>_xlfn.STDEV.S(D29:D74)</f>
        <v>9.3106349249292425E-2</v>
      </c>
      <c r="F32">
        <v>2.7</v>
      </c>
      <c r="G32">
        <f>_xlfn.STDEV.S(F29:F44)</f>
        <v>0.31601687718643001</v>
      </c>
      <c r="H32">
        <v>56</v>
      </c>
      <c r="I32">
        <f>_xlfn.STDEV.S(H29:H36)</f>
        <v>2.8157719063467179</v>
      </c>
    </row>
    <row r="33" spans="2:9" x14ac:dyDescent="0.3">
      <c r="B33">
        <v>0.28999999999999998</v>
      </c>
      <c r="D33">
        <v>0.63</v>
      </c>
      <c r="F33">
        <v>2.36</v>
      </c>
      <c r="H33">
        <v>52</v>
      </c>
    </row>
    <row r="34" spans="2:9" x14ac:dyDescent="0.3">
      <c r="B34">
        <v>0.43</v>
      </c>
      <c r="D34">
        <v>0.38</v>
      </c>
      <c r="F34">
        <v>2.38</v>
      </c>
      <c r="H34">
        <v>50</v>
      </c>
    </row>
    <row r="35" spans="2:9" x14ac:dyDescent="0.3">
      <c r="B35">
        <v>0.38</v>
      </c>
      <c r="C35">
        <f>COUNT(B29:B38)</f>
        <v>10</v>
      </c>
      <c r="D35">
        <v>0.38</v>
      </c>
      <c r="E35">
        <f>COUNT(D29:D74)</f>
        <v>46</v>
      </c>
      <c r="F35">
        <v>3.33</v>
      </c>
      <c r="G35">
        <f>COUNT(F29:F44)</f>
        <v>16</v>
      </c>
      <c r="H35">
        <v>52</v>
      </c>
      <c r="I35">
        <f>COUNT(H29:H36)</f>
        <v>8</v>
      </c>
    </row>
    <row r="36" spans="2:9" x14ac:dyDescent="0.3">
      <c r="B36">
        <v>0.35</v>
      </c>
      <c r="D36">
        <v>0.47</v>
      </c>
      <c r="F36">
        <v>3.41</v>
      </c>
      <c r="H36">
        <v>52</v>
      </c>
    </row>
    <row r="37" spans="2:9" x14ac:dyDescent="0.3">
      <c r="B37">
        <v>0.45</v>
      </c>
      <c r="D37">
        <v>0.5</v>
      </c>
      <c r="F37">
        <v>2.57</v>
      </c>
    </row>
    <row r="38" spans="2:9" x14ac:dyDescent="0.3">
      <c r="B38">
        <v>0.44</v>
      </c>
      <c r="D38">
        <v>0.41</v>
      </c>
      <c r="F38">
        <v>2.44</v>
      </c>
    </row>
    <row r="39" spans="2:9" x14ac:dyDescent="0.3">
      <c r="D39">
        <v>0.54</v>
      </c>
      <c r="F39">
        <v>2.5299999999999998</v>
      </c>
    </row>
    <row r="40" spans="2:9" x14ac:dyDescent="0.3">
      <c r="D40">
        <v>0.5</v>
      </c>
      <c r="F40">
        <v>2.6</v>
      </c>
    </row>
    <row r="41" spans="2:9" x14ac:dyDescent="0.3">
      <c r="D41">
        <v>0.67</v>
      </c>
      <c r="F41">
        <v>2.42</v>
      </c>
    </row>
    <row r="42" spans="2:9" x14ac:dyDescent="0.3">
      <c r="D42">
        <v>0.61</v>
      </c>
      <c r="F42">
        <v>2.57</v>
      </c>
    </row>
    <row r="43" spans="2:9" x14ac:dyDescent="0.3">
      <c r="D43">
        <v>0.57999999999999996</v>
      </c>
      <c r="F43">
        <v>2.5</v>
      </c>
    </row>
    <row r="44" spans="2:9" x14ac:dyDescent="0.3">
      <c r="D44">
        <v>0.5</v>
      </c>
      <c r="F44">
        <v>2.63</v>
      </c>
    </row>
    <row r="45" spans="2:9" x14ac:dyDescent="0.3">
      <c r="D45">
        <v>0.5</v>
      </c>
    </row>
    <row r="46" spans="2:9" x14ac:dyDescent="0.3">
      <c r="D46">
        <v>0.56000000000000005</v>
      </c>
    </row>
    <row r="47" spans="2:9" x14ac:dyDescent="0.3">
      <c r="D47">
        <v>0.53</v>
      </c>
    </row>
    <row r="48" spans="2:9" x14ac:dyDescent="0.3">
      <c r="D48">
        <v>0.56999999999999995</v>
      </c>
    </row>
    <row r="49" spans="4:4" x14ac:dyDescent="0.3">
      <c r="D49">
        <v>0.54</v>
      </c>
    </row>
    <row r="50" spans="4:4" x14ac:dyDescent="0.3">
      <c r="D50">
        <v>0.47</v>
      </c>
    </row>
    <row r="51" spans="4:4" x14ac:dyDescent="0.3">
      <c r="D51">
        <v>0.56000000000000005</v>
      </c>
    </row>
    <row r="52" spans="4:4" x14ac:dyDescent="0.3">
      <c r="D52">
        <v>0.55000000000000004</v>
      </c>
    </row>
    <row r="53" spans="4:4" x14ac:dyDescent="0.3">
      <c r="D53">
        <v>0.49</v>
      </c>
    </row>
    <row r="54" spans="4:4" x14ac:dyDescent="0.3">
      <c r="D54">
        <v>0.48</v>
      </c>
    </row>
    <row r="55" spans="4:4" x14ac:dyDescent="0.3">
      <c r="D55">
        <v>0.55000000000000004</v>
      </c>
    </row>
    <row r="56" spans="4:4" ht="13.8" customHeight="1" x14ac:dyDescent="0.3">
      <c r="D56">
        <v>0.69</v>
      </c>
    </row>
    <row r="57" spans="4:4" x14ac:dyDescent="0.3">
      <c r="D57">
        <v>0.71</v>
      </c>
    </row>
    <row r="58" spans="4:4" x14ac:dyDescent="0.3">
      <c r="D58">
        <v>0.77</v>
      </c>
    </row>
    <row r="59" spans="4:4" x14ac:dyDescent="0.3">
      <c r="D59">
        <v>0.5</v>
      </c>
    </row>
    <row r="60" spans="4:4" x14ac:dyDescent="0.3">
      <c r="D60">
        <v>0.41</v>
      </c>
    </row>
    <row r="61" spans="4:4" ht="13.8" customHeight="1" x14ac:dyDescent="0.3">
      <c r="D61">
        <v>0.69</v>
      </c>
    </row>
    <row r="62" spans="4:4" x14ac:dyDescent="0.3">
      <c r="D62">
        <v>0.63</v>
      </c>
    </row>
    <row r="63" spans="4:4" x14ac:dyDescent="0.3">
      <c r="D63">
        <v>0.44</v>
      </c>
    </row>
    <row r="64" spans="4:4" x14ac:dyDescent="0.3">
      <c r="D64">
        <v>0.62</v>
      </c>
    </row>
    <row r="65" spans="1:9" x14ac:dyDescent="0.3">
      <c r="D65">
        <v>0.44</v>
      </c>
    </row>
    <row r="66" spans="1:9" x14ac:dyDescent="0.3">
      <c r="D66">
        <v>0.61</v>
      </c>
    </row>
    <row r="67" spans="1:9" x14ac:dyDescent="0.3">
      <c r="D67">
        <v>0.62</v>
      </c>
    </row>
    <row r="68" spans="1:9" x14ac:dyDescent="0.3">
      <c r="D68">
        <v>0.57999999999999996</v>
      </c>
    </row>
    <row r="69" spans="1:9" ht="13.8" customHeight="1" x14ac:dyDescent="0.3">
      <c r="D69">
        <v>0.65</v>
      </c>
    </row>
    <row r="70" spans="1:9" x14ac:dyDescent="0.3">
      <c r="D70">
        <v>0.44</v>
      </c>
    </row>
    <row r="71" spans="1:9" x14ac:dyDescent="0.3">
      <c r="D71">
        <v>0.55000000000000004</v>
      </c>
    </row>
    <row r="72" spans="1:9" x14ac:dyDescent="0.3">
      <c r="D72">
        <v>0.48</v>
      </c>
    </row>
    <row r="73" spans="1:9" x14ac:dyDescent="0.3">
      <c r="D73">
        <v>0.7</v>
      </c>
    </row>
    <row r="74" spans="1:9" x14ac:dyDescent="0.3">
      <c r="D74">
        <v>0.45</v>
      </c>
    </row>
    <row r="75" spans="1:9" x14ac:dyDescent="0.3">
      <c r="A75" t="s">
        <v>4</v>
      </c>
      <c r="B75">
        <v>0.28999999999999998</v>
      </c>
      <c r="C75">
        <f>AVERAGE(B75:B102)</f>
        <v>0.31090909090909097</v>
      </c>
      <c r="D75">
        <v>0.36</v>
      </c>
      <c r="E75">
        <f>AVERAGE(D75:D102)</f>
        <v>0.50321428571428573</v>
      </c>
      <c r="F75">
        <v>1.8</v>
      </c>
      <c r="G75">
        <f>AVERAGE(F75:F102)</f>
        <v>1.8955000000000006</v>
      </c>
      <c r="H75">
        <v>54</v>
      </c>
      <c r="I75">
        <f>AVERAGE(H75:H102)</f>
        <v>51.777777777777779</v>
      </c>
    </row>
    <row r="76" spans="1:9" x14ac:dyDescent="0.3">
      <c r="B76">
        <v>0.3</v>
      </c>
      <c r="D76">
        <v>0.37</v>
      </c>
      <c r="F76">
        <v>1.87</v>
      </c>
      <c r="H76">
        <v>48</v>
      </c>
    </row>
    <row r="77" spans="1:9" x14ac:dyDescent="0.3">
      <c r="B77">
        <v>0.34</v>
      </c>
      <c r="D77">
        <v>0.34</v>
      </c>
      <c r="F77">
        <v>1.73</v>
      </c>
      <c r="H77">
        <v>48</v>
      </c>
    </row>
    <row r="78" spans="1:9" x14ac:dyDescent="0.3">
      <c r="B78">
        <v>0.31</v>
      </c>
      <c r="C78">
        <f>_xlfn.STDEV.S(B75:B85)</f>
        <v>4.9890789822279451E-2</v>
      </c>
      <c r="D78">
        <v>0.37</v>
      </c>
      <c r="E78">
        <f>_xlfn.STDEV.S(D75:D102)</f>
        <v>0.1169695614545866</v>
      </c>
      <c r="F78">
        <v>1.85</v>
      </c>
      <c r="G78">
        <f>_xlfn.STDEV.S(F75:F94)</f>
        <v>0.2345538878718231</v>
      </c>
      <c r="H78">
        <v>50</v>
      </c>
      <c r="I78">
        <f>_xlfn.STDEV.S(H75:H83)</f>
        <v>4.5215533220835118</v>
      </c>
    </row>
    <row r="79" spans="1:9" x14ac:dyDescent="0.3">
      <c r="B79">
        <v>0.31</v>
      </c>
      <c r="D79">
        <v>0.37</v>
      </c>
      <c r="F79">
        <v>1.79</v>
      </c>
      <c r="H79">
        <v>44</v>
      </c>
    </row>
    <row r="80" spans="1:9" x14ac:dyDescent="0.3">
      <c r="B80">
        <v>0.32</v>
      </c>
      <c r="D80">
        <v>0.43</v>
      </c>
      <c r="F80">
        <v>2.0099999999999998</v>
      </c>
      <c r="H80">
        <v>54</v>
      </c>
    </row>
    <row r="81" spans="2:9" x14ac:dyDescent="0.3">
      <c r="B81">
        <v>0.28000000000000003</v>
      </c>
      <c r="C81">
        <f>COUNT(B75:B85)</f>
        <v>11</v>
      </c>
      <c r="D81">
        <v>0.44</v>
      </c>
      <c r="E81">
        <f>COUNT(D75:D102)</f>
        <v>28</v>
      </c>
      <c r="F81">
        <v>1.52</v>
      </c>
      <c r="G81">
        <f>COUNT(F75:F94)</f>
        <v>20</v>
      </c>
      <c r="H81">
        <v>54</v>
      </c>
      <c r="I81">
        <f>COUNT(H75:H83)</f>
        <v>9</v>
      </c>
    </row>
    <row r="82" spans="2:9" x14ac:dyDescent="0.3">
      <c r="B82">
        <v>0.41</v>
      </c>
      <c r="D82">
        <v>0.37</v>
      </c>
      <c r="F82">
        <v>1.71</v>
      </c>
      <c r="H82">
        <v>56</v>
      </c>
    </row>
    <row r="83" spans="2:9" x14ac:dyDescent="0.3">
      <c r="B83">
        <v>0.37</v>
      </c>
      <c r="D83">
        <v>0.37</v>
      </c>
      <c r="F83">
        <v>1.97</v>
      </c>
      <c r="H83">
        <v>58</v>
      </c>
    </row>
    <row r="84" spans="2:9" x14ac:dyDescent="0.3">
      <c r="B84">
        <v>0.23</v>
      </c>
      <c r="D84">
        <v>0.4</v>
      </c>
      <c r="F84">
        <v>1.8</v>
      </c>
    </row>
    <row r="85" spans="2:9" x14ac:dyDescent="0.3">
      <c r="B85">
        <v>0.26</v>
      </c>
      <c r="D85">
        <v>0.46</v>
      </c>
      <c r="F85">
        <v>1.94</v>
      </c>
    </row>
    <row r="86" spans="2:9" x14ac:dyDescent="0.3">
      <c r="D86">
        <v>0.49</v>
      </c>
      <c r="F86">
        <v>2.0699999999999998</v>
      </c>
    </row>
    <row r="87" spans="2:9" x14ac:dyDescent="0.3">
      <c r="D87">
        <v>0.48</v>
      </c>
      <c r="F87">
        <v>2.0699999999999998</v>
      </c>
    </row>
    <row r="88" spans="2:9" x14ac:dyDescent="0.3">
      <c r="D88">
        <v>0.52</v>
      </c>
      <c r="F88">
        <v>2.2999999999999998</v>
      </c>
    </row>
    <row r="89" spans="2:9" x14ac:dyDescent="0.3">
      <c r="D89">
        <v>0.55000000000000004</v>
      </c>
      <c r="F89">
        <v>1.87</v>
      </c>
    </row>
    <row r="90" spans="2:9" x14ac:dyDescent="0.3">
      <c r="D90">
        <v>0.53</v>
      </c>
      <c r="F90">
        <v>1.8</v>
      </c>
    </row>
    <row r="91" spans="2:9" x14ac:dyDescent="0.3">
      <c r="D91">
        <v>0.46</v>
      </c>
      <c r="F91">
        <v>2.21</v>
      </c>
    </row>
    <row r="92" spans="2:9" x14ac:dyDescent="0.3">
      <c r="D92">
        <v>0.55000000000000004</v>
      </c>
      <c r="F92">
        <v>1.67</v>
      </c>
    </row>
    <row r="93" spans="2:9" x14ac:dyDescent="0.3">
      <c r="D93">
        <v>0.62</v>
      </c>
      <c r="F93">
        <v>1.52</v>
      </c>
    </row>
    <row r="94" spans="2:9" x14ac:dyDescent="0.3">
      <c r="D94">
        <v>0.66</v>
      </c>
      <c r="F94">
        <v>2.41</v>
      </c>
    </row>
    <row r="95" spans="2:9" x14ac:dyDescent="0.3">
      <c r="D95">
        <v>0.55000000000000004</v>
      </c>
    </row>
    <row r="96" spans="2:9" x14ac:dyDescent="0.3">
      <c r="D96">
        <v>0.74</v>
      </c>
    </row>
    <row r="97" spans="1:9" x14ac:dyDescent="0.3">
      <c r="D97">
        <v>0.63</v>
      </c>
    </row>
    <row r="98" spans="1:9" x14ac:dyDescent="0.3">
      <c r="D98">
        <v>0.6</v>
      </c>
    </row>
    <row r="99" spans="1:9" x14ac:dyDescent="0.3">
      <c r="D99">
        <v>0.57999999999999996</v>
      </c>
    </row>
    <row r="100" spans="1:9" x14ac:dyDescent="0.3">
      <c r="D100">
        <v>0.47</v>
      </c>
    </row>
    <row r="101" spans="1:9" x14ac:dyDescent="0.3">
      <c r="D101">
        <v>0.64</v>
      </c>
    </row>
    <row r="102" spans="1:9" x14ac:dyDescent="0.3">
      <c r="D102">
        <v>0.74</v>
      </c>
    </row>
    <row r="103" spans="1:9" x14ac:dyDescent="0.3">
      <c r="A103" t="s">
        <v>5</v>
      </c>
      <c r="B103">
        <v>0.25700000000000001</v>
      </c>
      <c r="C103">
        <f>AVERAGE(B103:B120)</f>
        <v>0.32175000000000004</v>
      </c>
      <c r="D103">
        <v>0.43</v>
      </c>
      <c r="E103">
        <f>AVERAGE(D103:D120)</f>
        <v>0.40611111111111103</v>
      </c>
      <c r="F103">
        <v>2.2799999999999998</v>
      </c>
      <c r="G103">
        <f>AVERAGE(F103:F120)</f>
        <v>1.9057142857142855</v>
      </c>
      <c r="H103">
        <v>44</v>
      </c>
      <c r="I103">
        <f>AVERAGE(H103:H105)</f>
        <v>47.333333333333336</v>
      </c>
    </row>
    <row r="104" spans="1:9" x14ac:dyDescent="0.3">
      <c r="B104">
        <v>0.46</v>
      </c>
      <c r="D104">
        <v>0.42</v>
      </c>
      <c r="F104">
        <v>2.48</v>
      </c>
      <c r="H104">
        <v>52</v>
      </c>
    </row>
    <row r="105" spans="1:9" x14ac:dyDescent="0.3">
      <c r="B105">
        <v>0.15</v>
      </c>
      <c r="D105">
        <v>0.46</v>
      </c>
      <c r="F105">
        <v>1.77</v>
      </c>
      <c r="H105">
        <v>46</v>
      </c>
    </row>
    <row r="106" spans="1:9" x14ac:dyDescent="0.3">
      <c r="B106">
        <v>0.42</v>
      </c>
      <c r="C106">
        <f>_xlfn.STDEV.S(B103:B106)</f>
        <v>0.14428761785637267</v>
      </c>
      <c r="D106">
        <v>0.35</v>
      </c>
      <c r="E106">
        <f>_xlfn.STDEV.S(D103:D120)</f>
        <v>6.8267543652455479E-2</v>
      </c>
      <c r="F106">
        <v>2.02</v>
      </c>
      <c r="G106">
        <f>_xlfn.STDEV.S(F103:F109)</f>
        <v>0.46921413529635486</v>
      </c>
      <c r="I106">
        <f>_xlfn.STDEV.S(H103:H105)</f>
        <v>4.1633319989322661</v>
      </c>
    </row>
    <row r="107" spans="1:9" x14ac:dyDescent="0.3">
      <c r="D107">
        <v>0.39</v>
      </c>
      <c r="F107">
        <v>2.19</v>
      </c>
    </row>
    <row r="108" spans="1:9" x14ac:dyDescent="0.3">
      <c r="D108">
        <v>0.35</v>
      </c>
      <c r="F108">
        <v>1.25</v>
      </c>
    </row>
    <row r="109" spans="1:9" x14ac:dyDescent="0.3">
      <c r="C109">
        <f>COUNT(B103:B106)</f>
        <v>4</v>
      </c>
      <c r="D109">
        <v>0.52</v>
      </c>
      <c r="E109">
        <f>COUNT(D103:D120)</f>
        <v>18</v>
      </c>
      <c r="F109">
        <v>1.35</v>
      </c>
      <c r="G109">
        <f>COUNT(F103:F109)</f>
        <v>7</v>
      </c>
      <c r="I109">
        <f>COUNT(H103:H105)</f>
        <v>3</v>
      </c>
    </row>
    <row r="110" spans="1:9" x14ac:dyDescent="0.3">
      <c r="D110">
        <v>0.43</v>
      </c>
    </row>
    <row r="111" spans="1:9" x14ac:dyDescent="0.3">
      <c r="D111">
        <v>0.48</v>
      </c>
    </row>
    <row r="112" spans="1:9" x14ac:dyDescent="0.3">
      <c r="D112">
        <v>0.36</v>
      </c>
    </row>
    <row r="113" spans="1:9" x14ac:dyDescent="0.3">
      <c r="D113">
        <v>0.47</v>
      </c>
    </row>
    <row r="114" spans="1:9" x14ac:dyDescent="0.3">
      <c r="D114">
        <v>0.51</v>
      </c>
    </row>
    <row r="115" spans="1:9" x14ac:dyDescent="0.3">
      <c r="D115">
        <v>0.43</v>
      </c>
    </row>
    <row r="116" spans="1:9" x14ac:dyDescent="0.3">
      <c r="D116">
        <v>0.34</v>
      </c>
    </row>
    <row r="117" spans="1:9" x14ac:dyDescent="0.3">
      <c r="D117">
        <v>0.39</v>
      </c>
    </row>
    <row r="118" spans="1:9" x14ac:dyDescent="0.3">
      <c r="D118">
        <v>0.31</v>
      </c>
    </row>
    <row r="119" spans="1:9" x14ac:dyDescent="0.3">
      <c r="D119">
        <v>0.27</v>
      </c>
    </row>
    <row r="120" spans="1:9" x14ac:dyDescent="0.3">
      <c r="D120">
        <v>0.4</v>
      </c>
    </row>
    <row r="121" spans="1:9" x14ac:dyDescent="0.3">
      <c r="A121" t="s">
        <v>6</v>
      </c>
      <c r="B121">
        <v>0.5</v>
      </c>
      <c r="C121">
        <f>AVERAGE(B121:B146)</f>
        <v>0.5357142857142857</v>
      </c>
      <c r="D121">
        <v>0.96</v>
      </c>
      <c r="E121">
        <f>AVERAGE(D121:D146)</f>
        <v>1.1065384615384617</v>
      </c>
      <c r="F121">
        <v>3.83</v>
      </c>
      <c r="G121">
        <f>AVERAGE(F121:F146)</f>
        <v>3.8628571428571425</v>
      </c>
      <c r="H121">
        <v>50</v>
      </c>
      <c r="I121">
        <f>AVERAGE(H121:H146)</f>
        <v>53</v>
      </c>
    </row>
    <row r="122" spans="1:9" x14ac:dyDescent="0.3">
      <c r="B122">
        <v>0.61</v>
      </c>
      <c r="D122">
        <v>1.32</v>
      </c>
      <c r="F122">
        <v>3.93</v>
      </c>
      <c r="H122">
        <v>56</v>
      </c>
    </row>
    <row r="123" spans="1:9" x14ac:dyDescent="0.3">
      <c r="B123">
        <v>0.51</v>
      </c>
      <c r="D123">
        <v>1.44</v>
      </c>
      <c r="F123">
        <v>3.83</v>
      </c>
    </row>
    <row r="124" spans="1:9" x14ac:dyDescent="0.3">
      <c r="B124">
        <v>0.56000000000000005</v>
      </c>
      <c r="C124">
        <f>_xlfn.STDEV.S(B121:B127)</f>
        <v>5.2870011303555571E-2</v>
      </c>
      <c r="D124">
        <v>1.21</v>
      </c>
      <c r="E124">
        <f>_xlfn.STDEV.S(D121:D146)</f>
        <v>0.17615770906076875</v>
      </c>
      <c r="F124">
        <v>4.13</v>
      </c>
      <c r="G124">
        <f>_xlfn.STDEV.S(F121:F127)</f>
        <v>0.35339846659327229</v>
      </c>
      <c r="I124">
        <f>_xlfn.STDEV.S(H121:H122)</f>
        <v>4.2426406871192848</v>
      </c>
    </row>
    <row r="125" spans="1:9" x14ac:dyDescent="0.3">
      <c r="B125">
        <v>0.56999999999999995</v>
      </c>
      <c r="D125">
        <v>1.33</v>
      </c>
      <c r="F125">
        <v>4.3</v>
      </c>
    </row>
    <row r="126" spans="1:9" x14ac:dyDescent="0.3">
      <c r="B126">
        <v>0.55000000000000004</v>
      </c>
      <c r="D126">
        <v>1.0900000000000001</v>
      </c>
      <c r="F126">
        <v>3.85</v>
      </c>
    </row>
    <row r="127" spans="1:9" x14ac:dyDescent="0.3">
      <c r="B127">
        <v>0.45</v>
      </c>
      <c r="C127">
        <f>COUNT(B121:B127)</f>
        <v>7</v>
      </c>
      <c r="D127">
        <v>1.47</v>
      </c>
      <c r="E127">
        <f>COUNT(D121:D146)</f>
        <v>26</v>
      </c>
      <c r="F127">
        <v>3.17</v>
      </c>
      <c r="G127">
        <f>COUNT(F121:F127)</f>
        <v>7</v>
      </c>
      <c r="I127">
        <f>COUNT(H121:H122)</f>
        <v>2</v>
      </c>
    </row>
    <row r="128" spans="1:9" x14ac:dyDescent="0.3">
      <c r="D128">
        <v>1.37</v>
      </c>
    </row>
    <row r="129" spans="4:4" x14ac:dyDescent="0.3">
      <c r="D129">
        <v>1.07</v>
      </c>
    </row>
    <row r="130" spans="4:4" x14ac:dyDescent="0.3">
      <c r="D130">
        <v>1.05</v>
      </c>
    </row>
    <row r="131" spans="4:4" x14ac:dyDescent="0.3">
      <c r="D131">
        <v>0.92</v>
      </c>
    </row>
    <row r="132" spans="4:4" x14ac:dyDescent="0.3">
      <c r="D132">
        <v>0.89</v>
      </c>
    </row>
    <row r="133" spans="4:4" x14ac:dyDescent="0.3">
      <c r="D133">
        <v>0.92</v>
      </c>
    </row>
    <row r="134" spans="4:4" x14ac:dyDescent="0.3">
      <c r="D134">
        <v>1.1599999999999999</v>
      </c>
    </row>
    <row r="135" spans="4:4" x14ac:dyDescent="0.3">
      <c r="D135">
        <v>0.84</v>
      </c>
    </row>
    <row r="136" spans="4:4" x14ac:dyDescent="0.3">
      <c r="D136">
        <v>0.89</v>
      </c>
    </row>
    <row r="137" spans="4:4" x14ac:dyDescent="0.3">
      <c r="D137">
        <v>1.1200000000000001</v>
      </c>
    </row>
    <row r="138" spans="4:4" x14ac:dyDescent="0.3">
      <c r="D138">
        <v>1.2</v>
      </c>
    </row>
    <row r="139" spans="4:4" x14ac:dyDescent="0.3">
      <c r="D139">
        <v>1.0900000000000001</v>
      </c>
    </row>
    <row r="140" spans="4:4" x14ac:dyDescent="0.3">
      <c r="D140">
        <v>1.1499999999999999</v>
      </c>
    </row>
    <row r="141" spans="4:4" x14ac:dyDescent="0.3">
      <c r="D141">
        <v>1.06</v>
      </c>
    </row>
    <row r="142" spans="4:4" x14ac:dyDescent="0.3">
      <c r="D142">
        <v>1.1200000000000001</v>
      </c>
    </row>
    <row r="143" spans="4:4" x14ac:dyDescent="0.3">
      <c r="D143">
        <v>1.05</v>
      </c>
    </row>
    <row r="144" spans="4:4" x14ac:dyDescent="0.3">
      <c r="D144">
        <v>0.83</v>
      </c>
    </row>
    <row r="145" spans="1:9" x14ac:dyDescent="0.3">
      <c r="D145">
        <v>1.1200000000000001</v>
      </c>
    </row>
    <row r="146" spans="1:9" x14ac:dyDescent="0.3">
      <c r="D146">
        <v>1.1000000000000001</v>
      </c>
    </row>
    <row r="147" spans="1:9" x14ac:dyDescent="0.3">
      <c r="A147" t="s">
        <v>7</v>
      </c>
      <c r="B147">
        <v>0.28000000000000003</v>
      </c>
      <c r="C147">
        <f>AVERAGE(B147:B176)</f>
        <v>0.36727272727272725</v>
      </c>
      <c r="D147">
        <v>0.41</v>
      </c>
      <c r="E147">
        <f>AVERAGE(D147:D176)</f>
        <v>0.48133333333333334</v>
      </c>
      <c r="F147">
        <v>1.85</v>
      </c>
      <c r="G147">
        <f>AVERAGE(F147:F176)</f>
        <v>2.21</v>
      </c>
      <c r="H147">
        <v>50</v>
      </c>
      <c r="I147">
        <f>AVERAGE(H147:H150)</f>
        <v>48.5</v>
      </c>
    </row>
    <row r="148" spans="1:9" x14ac:dyDescent="0.3">
      <c r="B148">
        <v>0.26</v>
      </c>
      <c r="D148">
        <v>0.44</v>
      </c>
      <c r="F148">
        <v>2.04</v>
      </c>
      <c r="H148">
        <v>44</v>
      </c>
    </row>
    <row r="149" spans="1:9" x14ac:dyDescent="0.3">
      <c r="B149">
        <v>0.3</v>
      </c>
      <c r="D149">
        <v>0.47</v>
      </c>
      <c r="F149">
        <v>2.27</v>
      </c>
      <c r="H149">
        <v>50</v>
      </c>
    </row>
    <row r="150" spans="1:9" x14ac:dyDescent="0.3">
      <c r="B150">
        <v>0.3</v>
      </c>
      <c r="D150">
        <v>0.43</v>
      </c>
      <c r="F150">
        <v>2.14</v>
      </c>
      <c r="H150">
        <v>50</v>
      </c>
    </row>
    <row r="151" spans="1:9" x14ac:dyDescent="0.3">
      <c r="B151">
        <v>0.38</v>
      </c>
      <c r="C151">
        <f>_xlfn.STDEV.S(B147:B157)</f>
        <v>8.0011362829401911E-2</v>
      </c>
      <c r="D151">
        <v>0.44</v>
      </c>
      <c r="E151">
        <f>_xlfn.STDEV.S(D147:D176)</f>
        <v>0.12187425213445746</v>
      </c>
      <c r="F151">
        <v>2.21</v>
      </c>
      <c r="G151">
        <f>_xlfn.STDEV.S(F147:F155)</f>
        <v>0.27170756338387259</v>
      </c>
      <c r="I151">
        <f>_xlfn.STDEV.S(H147:H150)</f>
        <v>3</v>
      </c>
    </row>
    <row r="152" spans="1:9" x14ac:dyDescent="0.3">
      <c r="B152">
        <v>0.35</v>
      </c>
      <c r="D152">
        <v>0.43</v>
      </c>
      <c r="F152">
        <v>2.58</v>
      </c>
    </row>
    <row r="153" spans="1:9" x14ac:dyDescent="0.3">
      <c r="B153">
        <v>0.52</v>
      </c>
      <c r="D153">
        <v>0.39</v>
      </c>
      <c r="F153">
        <v>2.66</v>
      </c>
    </row>
    <row r="154" spans="1:9" x14ac:dyDescent="0.3">
      <c r="B154">
        <v>0.42</v>
      </c>
      <c r="C154">
        <f>COUNT(B147:B157)</f>
        <v>11</v>
      </c>
      <c r="D154">
        <v>0.46</v>
      </c>
      <c r="E154">
        <f>COUNT(D147:D176)</f>
        <v>30</v>
      </c>
      <c r="F154">
        <v>2.2200000000000002</v>
      </c>
      <c r="G154">
        <f>COUNT(F147:F155)</f>
        <v>9</v>
      </c>
      <c r="I154">
        <f>COUNT(H147:H150)</f>
        <v>4</v>
      </c>
    </row>
    <row r="155" spans="1:9" x14ac:dyDescent="0.3">
      <c r="B155">
        <v>0.38</v>
      </c>
      <c r="D155">
        <v>0.42</v>
      </c>
      <c r="F155">
        <v>1.92</v>
      </c>
    </row>
    <row r="156" spans="1:9" x14ac:dyDescent="0.3">
      <c r="B156">
        <v>0.46</v>
      </c>
      <c r="D156">
        <v>0.38</v>
      </c>
    </row>
    <row r="157" spans="1:9" x14ac:dyDescent="0.3">
      <c r="B157">
        <v>0.39</v>
      </c>
      <c r="D157">
        <v>0.46</v>
      </c>
    </row>
    <row r="158" spans="1:9" x14ac:dyDescent="0.3">
      <c r="D158">
        <v>0.34</v>
      </c>
    </row>
    <row r="159" spans="1:9" x14ac:dyDescent="0.3">
      <c r="D159">
        <v>0.32</v>
      </c>
    </row>
    <row r="160" spans="1:9" x14ac:dyDescent="0.3">
      <c r="D160">
        <v>0.36</v>
      </c>
    </row>
    <row r="161" spans="4:4" x14ac:dyDescent="0.3">
      <c r="D161">
        <v>0.42</v>
      </c>
    </row>
    <row r="162" spans="4:4" x14ac:dyDescent="0.3">
      <c r="D162">
        <v>0.49</v>
      </c>
    </row>
    <row r="163" spans="4:4" x14ac:dyDescent="0.3">
      <c r="D163">
        <v>0.5</v>
      </c>
    </row>
    <row r="164" spans="4:4" x14ac:dyDescent="0.3">
      <c r="D164">
        <v>0.47</v>
      </c>
    </row>
    <row r="165" spans="4:4" x14ac:dyDescent="0.3">
      <c r="D165">
        <v>0.53</v>
      </c>
    </row>
    <row r="166" spans="4:4" x14ac:dyDescent="0.3">
      <c r="D166">
        <v>0.57999999999999996</v>
      </c>
    </row>
    <row r="167" spans="4:4" x14ac:dyDescent="0.3">
      <c r="D167">
        <v>0.51</v>
      </c>
    </row>
    <row r="168" spans="4:4" x14ac:dyDescent="0.3">
      <c r="D168">
        <v>0.66</v>
      </c>
    </row>
    <row r="169" spans="4:4" x14ac:dyDescent="0.3">
      <c r="D169">
        <v>0.74</v>
      </c>
    </row>
    <row r="170" spans="4:4" x14ac:dyDescent="0.3">
      <c r="D170">
        <v>0.73</v>
      </c>
    </row>
    <row r="171" spans="4:4" x14ac:dyDescent="0.3">
      <c r="D171">
        <v>0.42</v>
      </c>
    </row>
    <row r="172" spans="4:4" x14ac:dyDescent="0.3">
      <c r="D172">
        <v>0.44</v>
      </c>
    </row>
    <row r="173" spans="4:4" x14ac:dyDescent="0.3">
      <c r="D173">
        <v>0.48</v>
      </c>
    </row>
    <row r="174" spans="4:4" x14ac:dyDescent="0.3">
      <c r="D174">
        <v>0.41</v>
      </c>
    </row>
    <row r="175" spans="4:4" x14ac:dyDescent="0.3">
      <c r="D175">
        <v>0.45</v>
      </c>
    </row>
    <row r="176" spans="4:4" x14ac:dyDescent="0.3">
      <c r="D176">
        <v>0.86</v>
      </c>
    </row>
    <row r="177" spans="1:9" x14ac:dyDescent="0.3">
      <c r="A177" t="s">
        <v>8</v>
      </c>
      <c r="B177">
        <v>0.38</v>
      </c>
      <c r="C177">
        <f>AVERAGE(B177:B186)</f>
        <v>0.36499999999999999</v>
      </c>
      <c r="D177">
        <v>1.1000000000000001</v>
      </c>
      <c r="E177">
        <f>AVERAGE(D177:D188)</f>
        <v>1.2333333333333334</v>
      </c>
      <c r="F177">
        <v>2.68</v>
      </c>
      <c r="G177">
        <f>AVERAGE(F177:F186)</f>
        <v>2.8</v>
      </c>
      <c r="H177">
        <v>44</v>
      </c>
      <c r="I177">
        <f>AVERAGE(H177:H190)</f>
        <v>49.5</v>
      </c>
    </row>
    <row r="178" spans="1:9" x14ac:dyDescent="0.3">
      <c r="B178">
        <v>0.33</v>
      </c>
      <c r="D178">
        <v>0.96</v>
      </c>
      <c r="F178">
        <v>2.92</v>
      </c>
      <c r="H178">
        <v>54</v>
      </c>
    </row>
    <row r="179" spans="1:9" x14ac:dyDescent="0.3">
      <c r="B179">
        <v>0.35</v>
      </c>
      <c r="D179">
        <v>0.93</v>
      </c>
      <c r="F179">
        <v>2.48</v>
      </c>
      <c r="H179">
        <v>54</v>
      </c>
    </row>
    <row r="180" spans="1:9" x14ac:dyDescent="0.3">
      <c r="B180">
        <v>0.4</v>
      </c>
      <c r="C180">
        <f>_xlfn.STDEV.S(B177:B180)</f>
        <v>3.1091263510296056E-2</v>
      </c>
      <c r="D180">
        <v>1.41</v>
      </c>
      <c r="E180">
        <f>_xlfn.STDEV.S(D177:D189)</f>
        <v>0.23062901723274948</v>
      </c>
      <c r="F180">
        <v>2.83</v>
      </c>
      <c r="G180">
        <f>_xlfn.STDEV.S(F177:F186)</f>
        <v>0.25082087455216145</v>
      </c>
      <c r="H180">
        <v>46</v>
      </c>
      <c r="I180">
        <f>_xlfn.STDEV.S(H177:H180)</f>
        <v>5.259911279353167</v>
      </c>
    </row>
    <row r="181" spans="1:9" x14ac:dyDescent="0.3">
      <c r="D181">
        <v>1.6</v>
      </c>
      <c r="F181">
        <v>3.15</v>
      </c>
    </row>
    <row r="182" spans="1:9" x14ac:dyDescent="0.3">
      <c r="D182">
        <v>1.33</v>
      </c>
      <c r="F182">
        <v>2.4700000000000002</v>
      </c>
    </row>
    <row r="183" spans="1:9" x14ac:dyDescent="0.3">
      <c r="C183">
        <f>COUNT(B177:B180)</f>
        <v>4</v>
      </c>
      <c r="D183">
        <v>1.42</v>
      </c>
      <c r="E183">
        <f>COUNT(D177:D189)</f>
        <v>13</v>
      </c>
      <c r="F183">
        <v>2.71</v>
      </c>
      <c r="G183">
        <f>COUNT(F177:F186)</f>
        <v>10</v>
      </c>
      <c r="I183">
        <f>COUNT(H177:H180)</f>
        <v>4</v>
      </c>
    </row>
    <row r="184" spans="1:9" x14ac:dyDescent="0.3">
      <c r="D184">
        <v>0.98</v>
      </c>
      <c r="F184">
        <v>2.91</v>
      </c>
    </row>
    <row r="185" spans="1:9" x14ac:dyDescent="0.3">
      <c r="D185">
        <v>0.94</v>
      </c>
      <c r="F185">
        <v>3.2</v>
      </c>
    </row>
    <row r="186" spans="1:9" x14ac:dyDescent="0.3">
      <c r="D186">
        <v>1.35</v>
      </c>
      <c r="F186">
        <v>2.65</v>
      </c>
    </row>
    <row r="187" spans="1:9" x14ac:dyDescent="0.3">
      <c r="D187">
        <v>1.3</v>
      </c>
    </row>
    <row r="188" spans="1:9" x14ac:dyDescent="0.3">
      <c r="D188">
        <v>1.48</v>
      </c>
    </row>
    <row r="189" spans="1:9" x14ac:dyDescent="0.3">
      <c r="D189">
        <v>1.36</v>
      </c>
    </row>
    <row r="191" spans="1:9" x14ac:dyDescent="0.3">
      <c r="A191" t="s">
        <v>9</v>
      </c>
      <c r="B191">
        <v>0.33</v>
      </c>
      <c r="C191">
        <f>AVERAGE(B191:B200)</f>
        <v>0.40199999999999997</v>
      </c>
      <c r="D191">
        <v>0.72</v>
      </c>
      <c r="E191">
        <f>AVERAGE(D191:D200)</f>
        <v>0.91500000000000004</v>
      </c>
      <c r="F191">
        <v>1.68</v>
      </c>
      <c r="G191">
        <f>AVERAGE(F191:F200)</f>
        <v>1.6075000000000002</v>
      </c>
      <c r="H191">
        <v>56</v>
      </c>
      <c r="I191">
        <f>AVERAGE(H191:H192)</f>
        <v>53</v>
      </c>
    </row>
    <row r="192" spans="1:9" x14ac:dyDescent="0.3">
      <c r="B192">
        <v>0.52</v>
      </c>
      <c r="D192">
        <v>0.86</v>
      </c>
      <c r="F192">
        <v>1.77</v>
      </c>
      <c r="H192">
        <v>50</v>
      </c>
    </row>
    <row r="193" spans="1:9" x14ac:dyDescent="0.3">
      <c r="B193">
        <v>0.36</v>
      </c>
      <c r="C193">
        <f>_xlfn.STDEV.S(B191:B195)</f>
        <v>7.3620649277224282E-2</v>
      </c>
      <c r="D193">
        <v>1.02</v>
      </c>
      <c r="E193">
        <f>_xlfn.STDEV.S(D191:D194)</f>
        <v>0.15609825965290763</v>
      </c>
      <c r="F193">
        <v>1.57</v>
      </c>
      <c r="G193">
        <f>_xlfn.STDEV.S(F191:F194)</f>
        <v>0.15500000000000003</v>
      </c>
      <c r="I193">
        <f>_xlfn.STDEV.S(H191:H192)</f>
        <v>4.2426406871192848</v>
      </c>
    </row>
    <row r="194" spans="1:9" x14ac:dyDescent="0.3">
      <c r="B194">
        <v>0.38</v>
      </c>
      <c r="D194">
        <v>1.06</v>
      </c>
      <c r="F194">
        <v>1.41</v>
      </c>
    </row>
    <row r="195" spans="1:9" x14ac:dyDescent="0.3">
      <c r="B195">
        <v>0.42</v>
      </c>
    </row>
    <row r="196" spans="1:9" x14ac:dyDescent="0.3">
      <c r="C196">
        <f>COUNT(B191:B195)</f>
        <v>5</v>
      </c>
      <c r="E196">
        <f>COUNT(D191:D194)</f>
        <v>4</v>
      </c>
      <c r="G196">
        <f>COUNT(F191:F194)</f>
        <v>4</v>
      </c>
      <c r="I196">
        <f>COUNT(H191:H192)</f>
        <v>2</v>
      </c>
    </row>
    <row r="201" spans="1:9" x14ac:dyDescent="0.3">
      <c r="A201" t="s">
        <v>10</v>
      </c>
      <c r="B201">
        <v>0.49</v>
      </c>
      <c r="C201">
        <f>AVERAGE(B201:B221)</f>
        <v>0.44</v>
      </c>
      <c r="D201">
        <v>0.72</v>
      </c>
      <c r="E201">
        <f>AVERAGE(D201:D221)</f>
        <v>0.76666666666666672</v>
      </c>
      <c r="F201">
        <v>2.78</v>
      </c>
      <c r="G201">
        <f>AVERAGE(F201:F221)</f>
        <v>2.8649999999999998</v>
      </c>
      <c r="H201">
        <v>48</v>
      </c>
      <c r="I201">
        <v>48</v>
      </c>
    </row>
    <row r="202" spans="1:9" x14ac:dyDescent="0.3">
      <c r="B202">
        <v>0.39</v>
      </c>
      <c r="D202">
        <v>0.81</v>
      </c>
      <c r="F202">
        <v>3.03</v>
      </c>
      <c r="H202">
        <v>48</v>
      </c>
    </row>
    <row r="203" spans="1:9" x14ac:dyDescent="0.3">
      <c r="C203">
        <f>_xlfn.STDEV.S(B201:B202)</f>
        <v>7.0710678118654779E-2</v>
      </c>
      <c r="D203">
        <v>0.82</v>
      </c>
      <c r="E203">
        <f>_xlfn.STDEV.S(D201:D221)</f>
        <v>0.1560235025030953</v>
      </c>
      <c r="F203">
        <v>2.81</v>
      </c>
      <c r="G203">
        <f>_xlfn.STDEV.S(F201:F204)</f>
        <v>0.1126942766958464</v>
      </c>
      <c r="I203">
        <f>_xlfn.STDEV.S(H201:H205)</f>
        <v>0</v>
      </c>
    </row>
    <row r="204" spans="1:9" x14ac:dyDescent="0.3">
      <c r="D204">
        <v>0.87</v>
      </c>
      <c r="F204">
        <v>2.84</v>
      </c>
    </row>
    <row r="205" spans="1:9" x14ac:dyDescent="0.3">
      <c r="D205">
        <v>0.82</v>
      </c>
    </row>
    <row r="206" spans="1:9" x14ac:dyDescent="0.3">
      <c r="C206">
        <f>COUNT(B201:B202)</f>
        <v>2</v>
      </c>
      <c r="D206">
        <v>0.93</v>
      </c>
      <c r="E206">
        <f>COUNT(D201:D221)</f>
        <v>21</v>
      </c>
      <c r="G206">
        <f>COUNT(F201:F204)</f>
        <v>4</v>
      </c>
      <c r="I206">
        <f>COUNT(H201:H205)</f>
        <v>2</v>
      </c>
    </row>
    <row r="207" spans="1:9" x14ac:dyDescent="0.3">
      <c r="D207">
        <v>0.88</v>
      </c>
    </row>
    <row r="208" spans="1:9" x14ac:dyDescent="0.3">
      <c r="D208">
        <v>0.98</v>
      </c>
    </row>
    <row r="209" spans="1:9" x14ac:dyDescent="0.3">
      <c r="D209">
        <v>0.87</v>
      </c>
    </row>
    <row r="210" spans="1:9" x14ac:dyDescent="0.3">
      <c r="D210">
        <v>0.93</v>
      </c>
    </row>
    <row r="211" spans="1:9" x14ac:dyDescent="0.3">
      <c r="D211">
        <v>0.57999999999999996</v>
      </c>
    </row>
    <row r="212" spans="1:9" x14ac:dyDescent="0.3">
      <c r="D212">
        <v>0.84</v>
      </c>
    </row>
    <row r="213" spans="1:9" x14ac:dyDescent="0.3">
      <c r="D213">
        <v>0.76</v>
      </c>
    </row>
    <row r="214" spans="1:9" x14ac:dyDescent="0.3">
      <c r="D214">
        <v>0.62</v>
      </c>
    </row>
    <row r="215" spans="1:9" x14ac:dyDescent="0.3">
      <c r="D215">
        <v>0.53</v>
      </c>
    </row>
    <row r="216" spans="1:9" x14ac:dyDescent="0.3">
      <c r="D216">
        <v>0.79</v>
      </c>
    </row>
    <row r="217" spans="1:9" x14ac:dyDescent="0.3">
      <c r="D217">
        <v>0.46</v>
      </c>
    </row>
    <row r="218" spans="1:9" x14ac:dyDescent="0.3">
      <c r="D218">
        <v>0.75</v>
      </c>
    </row>
    <row r="219" spans="1:9" x14ac:dyDescent="0.3">
      <c r="D219">
        <v>0.82</v>
      </c>
    </row>
    <row r="220" spans="1:9" x14ac:dyDescent="0.3">
      <c r="D220">
        <v>0.43</v>
      </c>
    </row>
    <row r="221" spans="1:9" x14ac:dyDescent="0.3">
      <c r="D221">
        <v>0.89</v>
      </c>
    </row>
    <row r="222" spans="1:9" x14ac:dyDescent="0.3">
      <c r="A222" t="s">
        <v>11</v>
      </c>
      <c r="B222">
        <v>0.27</v>
      </c>
      <c r="C222">
        <f>AVERAGE(B222:B231)</f>
        <v>0.25</v>
      </c>
      <c r="D222">
        <v>0.39</v>
      </c>
      <c r="E222">
        <f>AVERAGE(D222:D233)</f>
        <v>0.42250000000000004</v>
      </c>
      <c r="F222">
        <v>1.23</v>
      </c>
      <c r="G222">
        <f>AVERAGE(F222:F231)</f>
        <v>1.5674999999999999</v>
      </c>
      <c r="H222">
        <v>50</v>
      </c>
      <c r="I222">
        <f>AVERAGE(H222:H233)</f>
        <v>52.666666666666664</v>
      </c>
    </row>
    <row r="223" spans="1:9" x14ac:dyDescent="0.3">
      <c r="B223">
        <v>0.23</v>
      </c>
      <c r="D223">
        <v>0.33</v>
      </c>
      <c r="F223">
        <v>1.84</v>
      </c>
      <c r="H223">
        <v>60</v>
      </c>
    </row>
    <row r="224" spans="1:9" x14ac:dyDescent="0.3">
      <c r="C224">
        <f>_xlfn.STDEV.S(B222:B223)</f>
        <v>2.8284271247461908E-2</v>
      </c>
      <c r="D224">
        <v>0.41</v>
      </c>
      <c r="E224">
        <f>_xlfn.STDEV.S(D222:D233)</f>
        <v>3.8405728739343038E-2</v>
      </c>
      <c r="F224">
        <v>1.8</v>
      </c>
      <c r="G224">
        <f>_xlfn.STDEV.S(F222:F225)</f>
        <v>0.30015273889582816</v>
      </c>
      <c r="H224">
        <v>48</v>
      </c>
      <c r="I224">
        <f>_xlfn.STDEV.S(H222:H224)</f>
        <v>6.4291005073286369</v>
      </c>
    </row>
    <row r="225" spans="1:9" x14ac:dyDescent="0.3">
      <c r="C225">
        <f>COUNT(B222:B223)</f>
        <v>2</v>
      </c>
      <c r="D225">
        <v>0.41</v>
      </c>
      <c r="E225">
        <f>COUNT(D222:D233)</f>
        <v>12</v>
      </c>
      <c r="F225">
        <v>1.4</v>
      </c>
      <c r="G225">
        <f>COUNT(F222:F225)</f>
        <v>4</v>
      </c>
      <c r="I225">
        <f>COUNT(H222:H224)</f>
        <v>3</v>
      </c>
    </row>
    <row r="226" spans="1:9" x14ac:dyDescent="0.3">
      <c r="D226">
        <v>0.46</v>
      </c>
    </row>
    <row r="227" spans="1:9" x14ac:dyDescent="0.3">
      <c r="D227">
        <v>0.41</v>
      </c>
    </row>
    <row r="228" spans="1:9" x14ac:dyDescent="0.3">
      <c r="D228">
        <v>0.47</v>
      </c>
    </row>
    <row r="229" spans="1:9" x14ac:dyDescent="0.3">
      <c r="D229">
        <v>0.42</v>
      </c>
    </row>
    <row r="230" spans="1:9" x14ac:dyDescent="0.3">
      <c r="D230">
        <v>0.44</v>
      </c>
    </row>
    <row r="231" spans="1:9" x14ac:dyDescent="0.3">
      <c r="D231">
        <v>0.42</v>
      </c>
    </row>
    <row r="232" spans="1:9" x14ac:dyDescent="0.3">
      <c r="D232">
        <v>0.45</v>
      </c>
    </row>
    <row r="233" spans="1:9" x14ac:dyDescent="0.3">
      <c r="D233">
        <v>0.46</v>
      </c>
    </row>
    <row r="234" spans="1:9" x14ac:dyDescent="0.3">
      <c r="A234" t="s">
        <v>12</v>
      </c>
      <c r="B234">
        <v>0.28999999999999998</v>
      </c>
      <c r="C234">
        <f>AVERAGE(B234:B269)</f>
        <v>0.28428571428571431</v>
      </c>
      <c r="D234">
        <v>0.56000000000000005</v>
      </c>
      <c r="E234">
        <f>AVERAGE(D234:D269)</f>
        <v>0.57833333333333337</v>
      </c>
      <c r="F234">
        <v>1.96</v>
      </c>
      <c r="G234">
        <f>AVERAGE(F234:F269)</f>
        <v>1.8223076923076922</v>
      </c>
      <c r="H234">
        <v>46</v>
      </c>
      <c r="I234">
        <f>AVERAGE(H234:H269)</f>
        <v>45.666666666666664</v>
      </c>
    </row>
    <row r="235" spans="1:9" x14ac:dyDescent="0.3">
      <c r="B235">
        <v>0.28999999999999998</v>
      </c>
      <c r="D235">
        <v>0.5</v>
      </c>
      <c r="F235">
        <v>1.75</v>
      </c>
      <c r="H235">
        <v>46</v>
      </c>
    </row>
    <row r="236" spans="1:9" x14ac:dyDescent="0.3">
      <c r="B236">
        <v>0.27</v>
      </c>
      <c r="C236">
        <f>_xlfn.STDEV.S(B234:B240)</f>
        <v>3.7796447300922457E-2</v>
      </c>
      <c r="D236">
        <v>0.55000000000000004</v>
      </c>
      <c r="E236">
        <f>_xlfn.STDEV.S(D234:D269)</f>
        <v>0.13724847123790798</v>
      </c>
      <c r="F236">
        <v>1.67</v>
      </c>
      <c r="G236">
        <f>_xlfn.STDEV.S(F234:F246)</f>
        <v>0.15144602152548423</v>
      </c>
      <c r="H236">
        <v>44</v>
      </c>
      <c r="I236">
        <f>_xlfn.STDEV.S(H234:H239)</f>
        <v>0.81649658092772592</v>
      </c>
    </row>
    <row r="237" spans="1:9" x14ac:dyDescent="0.3">
      <c r="B237">
        <v>0.26</v>
      </c>
      <c r="C237">
        <f>COUNT(B234:B240)</f>
        <v>7</v>
      </c>
      <c r="D237">
        <v>0.47</v>
      </c>
      <c r="E237">
        <f>COUNT(D234:D269)</f>
        <v>36</v>
      </c>
      <c r="F237">
        <v>1.92</v>
      </c>
      <c r="G237">
        <f>COUNT(F234:F246)</f>
        <v>13</v>
      </c>
      <c r="H237">
        <v>46</v>
      </c>
      <c r="I237">
        <f>COUNT(H234:H239)</f>
        <v>6</v>
      </c>
    </row>
    <row r="238" spans="1:9" x14ac:dyDescent="0.3">
      <c r="B238">
        <v>0.24</v>
      </c>
      <c r="D238">
        <v>0.48</v>
      </c>
      <c r="F238">
        <v>1.75</v>
      </c>
      <c r="H238">
        <v>46</v>
      </c>
    </row>
    <row r="239" spans="1:9" x14ac:dyDescent="0.3">
      <c r="B239">
        <v>0.36</v>
      </c>
      <c r="D239">
        <v>0.44</v>
      </c>
      <c r="F239">
        <v>1.88</v>
      </c>
      <c r="H239">
        <v>46</v>
      </c>
    </row>
    <row r="240" spans="1:9" x14ac:dyDescent="0.3">
      <c r="B240">
        <v>0.28000000000000003</v>
      </c>
      <c r="D240">
        <v>0.44</v>
      </c>
      <c r="F240">
        <v>1.63</v>
      </c>
    </row>
    <row r="241" spans="4:6" x14ac:dyDescent="0.3">
      <c r="D241">
        <v>0.4</v>
      </c>
      <c r="F241">
        <v>1.89</v>
      </c>
    </row>
    <row r="242" spans="4:6" x14ac:dyDescent="0.3">
      <c r="D242">
        <v>0.52</v>
      </c>
      <c r="F242">
        <v>2.13</v>
      </c>
    </row>
    <row r="243" spans="4:6" x14ac:dyDescent="0.3">
      <c r="D243">
        <v>0.43</v>
      </c>
      <c r="F243">
        <v>1.87</v>
      </c>
    </row>
    <row r="244" spans="4:6" x14ac:dyDescent="0.3">
      <c r="D244">
        <v>0.48</v>
      </c>
      <c r="F244">
        <v>1.87</v>
      </c>
    </row>
    <row r="245" spans="4:6" x14ac:dyDescent="0.3">
      <c r="D245">
        <v>0.44</v>
      </c>
      <c r="F245">
        <v>1.56</v>
      </c>
    </row>
    <row r="246" spans="4:6" x14ac:dyDescent="0.3">
      <c r="D246">
        <v>0.55000000000000004</v>
      </c>
      <c r="F246">
        <v>1.81</v>
      </c>
    </row>
    <row r="247" spans="4:6" x14ac:dyDescent="0.3">
      <c r="D247">
        <v>0.68</v>
      </c>
    </row>
    <row r="248" spans="4:6" x14ac:dyDescent="0.3">
      <c r="D248">
        <v>0.75</v>
      </c>
    </row>
    <row r="249" spans="4:6" x14ac:dyDescent="0.3">
      <c r="D249">
        <v>0.66</v>
      </c>
    </row>
    <row r="250" spans="4:6" x14ac:dyDescent="0.3">
      <c r="D250">
        <v>0.43</v>
      </c>
    </row>
    <row r="251" spans="4:6" x14ac:dyDescent="0.3">
      <c r="D251">
        <v>0.82</v>
      </c>
    </row>
    <row r="252" spans="4:6" x14ac:dyDescent="0.3">
      <c r="D252">
        <v>0.78</v>
      </c>
    </row>
    <row r="253" spans="4:6" x14ac:dyDescent="0.3">
      <c r="D253">
        <v>0.75</v>
      </c>
    </row>
    <row r="254" spans="4:6" x14ac:dyDescent="0.3">
      <c r="D254">
        <v>0.46</v>
      </c>
    </row>
    <row r="255" spans="4:6" x14ac:dyDescent="0.3">
      <c r="D255">
        <v>0.64</v>
      </c>
    </row>
    <row r="256" spans="4:6" x14ac:dyDescent="0.3">
      <c r="D256">
        <v>0.46</v>
      </c>
    </row>
    <row r="257" spans="1:9" x14ac:dyDescent="0.3">
      <c r="D257">
        <v>0.48</v>
      </c>
    </row>
    <row r="258" spans="1:9" x14ac:dyDescent="0.3">
      <c r="D258">
        <v>0.46</v>
      </c>
    </row>
    <row r="259" spans="1:9" x14ac:dyDescent="0.3">
      <c r="D259">
        <v>0.53</v>
      </c>
    </row>
    <row r="260" spans="1:9" x14ac:dyDescent="0.3">
      <c r="D260">
        <v>0.47</v>
      </c>
    </row>
    <row r="261" spans="1:9" x14ac:dyDescent="0.3">
      <c r="D261">
        <v>0.55000000000000004</v>
      </c>
    </row>
    <row r="262" spans="1:9" x14ac:dyDescent="0.3">
      <c r="D262">
        <v>0.62</v>
      </c>
    </row>
    <row r="263" spans="1:9" x14ac:dyDescent="0.3">
      <c r="D263">
        <v>0.57999999999999996</v>
      </c>
    </row>
    <row r="264" spans="1:9" x14ac:dyDescent="0.3">
      <c r="D264">
        <v>0.59</v>
      </c>
    </row>
    <row r="265" spans="1:9" x14ac:dyDescent="0.3">
      <c r="D265">
        <v>0.82</v>
      </c>
    </row>
    <row r="266" spans="1:9" x14ac:dyDescent="0.3">
      <c r="D266">
        <v>0.9</v>
      </c>
    </row>
    <row r="267" spans="1:9" x14ac:dyDescent="0.3">
      <c r="D267">
        <v>0.63</v>
      </c>
    </row>
    <row r="268" spans="1:9" x14ac:dyDescent="0.3">
      <c r="D268">
        <v>0.83</v>
      </c>
    </row>
    <row r="269" spans="1:9" x14ac:dyDescent="0.3">
      <c r="D269">
        <v>0.67</v>
      </c>
    </row>
    <row r="270" spans="1:9" x14ac:dyDescent="0.3">
      <c r="A270" t="s">
        <v>13</v>
      </c>
      <c r="B270">
        <v>0.42</v>
      </c>
      <c r="C270">
        <f>AVERAGE(B270:B290)</f>
        <v>0.42499999999999999</v>
      </c>
      <c r="D270">
        <v>0.46</v>
      </c>
      <c r="E270">
        <f>AVERAGE(D270:D290)</f>
        <v>0.9033333333333331</v>
      </c>
      <c r="F270">
        <v>2.75</v>
      </c>
      <c r="G270">
        <f>AVERAGE(F270:F290)</f>
        <v>2.74</v>
      </c>
      <c r="H270">
        <v>50</v>
      </c>
      <c r="I270">
        <f>AVERAGE(H270:H290)</f>
        <v>50</v>
      </c>
    </row>
    <row r="271" spans="1:9" x14ac:dyDescent="0.3">
      <c r="B271">
        <v>0.43</v>
      </c>
      <c r="D271">
        <v>0.87</v>
      </c>
      <c r="F271">
        <v>2.75</v>
      </c>
      <c r="H271">
        <v>50</v>
      </c>
    </row>
    <row r="272" spans="1:9" x14ac:dyDescent="0.3">
      <c r="D272">
        <v>0.45</v>
      </c>
      <c r="F272">
        <v>2.74</v>
      </c>
    </row>
    <row r="273" spans="3:9" x14ac:dyDescent="0.3">
      <c r="C273">
        <f>_xlfn.STDEV.S(B270:B271)</f>
        <v>7.0710678118654814E-3</v>
      </c>
      <c r="D273">
        <v>0.83</v>
      </c>
      <c r="E273">
        <f>_xlfn.STDEV.S(D270:D290)</f>
        <v>0.23518786816784046</v>
      </c>
      <c r="F273">
        <v>2.79</v>
      </c>
      <c r="G273">
        <f>_xlfn.STDEV.S(F270:F274)</f>
        <v>4.3588989435406775E-2</v>
      </c>
      <c r="I273">
        <f>_xlfn.STDEV.S(H270:H271)</f>
        <v>0</v>
      </c>
    </row>
    <row r="274" spans="3:9" x14ac:dyDescent="0.3">
      <c r="C274">
        <f>COUNT(B270:B271)</f>
        <v>2</v>
      </c>
      <c r="D274">
        <v>1.01</v>
      </c>
      <c r="E274">
        <f>COUNT(D270:D290)</f>
        <v>21</v>
      </c>
      <c r="F274">
        <v>2.67</v>
      </c>
      <c r="G274">
        <f>COUNT(F270:F274)</f>
        <v>5</v>
      </c>
      <c r="I274">
        <f>COUNT(H270:H271)</f>
        <v>2</v>
      </c>
    </row>
    <row r="275" spans="3:9" x14ac:dyDescent="0.3">
      <c r="D275">
        <v>1.1499999999999999</v>
      </c>
    </row>
    <row r="276" spans="3:9" x14ac:dyDescent="0.3">
      <c r="D276">
        <v>0.84</v>
      </c>
    </row>
    <row r="277" spans="3:9" x14ac:dyDescent="0.3">
      <c r="D277">
        <v>1.37</v>
      </c>
    </row>
    <row r="278" spans="3:9" x14ac:dyDescent="0.3">
      <c r="D278">
        <v>0.86</v>
      </c>
    </row>
    <row r="279" spans="3:9" x14ac:dyDescent="0.3">
      <c r="D279">
        <v>1.08</v>
      </c>
    </row>
    <row r="280" spans="3:9" x14ac:dyDescent="0.3">
      <c r="D280">
        <v>0.78</v>
      </c>
    </row>
    <row r="281" spans="3:9" x14ac:dyDescent="0.3">
      <c r="D281">
        <v>0.89</v>
      </c>
    </row>
    <row r="282" spans="3:9" x14ac:dyDescent="0.3">
      <c r="D282">
        <v>0.99</v>
      </c>
    </row>
    <row r="283" spans="3:9" x14ac:dyDescent="0.3">
      <c r="D283">
        <v>0.67</v>
      </c>
    </row>
    <row r="284" spans="3:9" x14ac:dyDescent="0.3">
      <c r="D284">
        <v>1.18</v>
      </c>
    </row>
    <row r="285" spans="3:9" x14ac:dyDescent="0.3">
      <c r="D285">
        <v>0.68</v>
      </c>
    </row>
    <row r="286" spans="3:9" x14ac:dyDescent="0.3">
      <c r="D286">
        <v>0.69</v>
      </c>
    </row>
    <row r="287" spans="3:9" x14ac:dyDescent="0.3">
      <c r="D287">
        <v>1.17</v>
      </c>
    </row>
    <row r="288" spans="3:9" x14ac:dyDescent="0.3">
      <c r="D288">
        <v>0.99</v>
      </c>
    </row>
    <row r="289" spans="1:9" x14ac:dyDescent="0.3">
      <c r="D289">
        <v>1.1100000000000001</v>
      </c>
    </row>
    <row r="290" spans="1:9" x14ac:dyDescent="0.3">
      <c r="D290">
        <v>0.9</v>
      </c>
    </row>
    <row r="291" spans="1:9" x14ac:dyDescent="0.3">
      <c r="A291" t="s">
        <v>14</v>
      </c>
      <c r="B291">
        <v>0.38</v>
      </c>
      <c r="C291">
        <f>AVERAGE(B291:B308)</f>
        <v>0.36333333333333334</v>
      </c>
      <c r="D291">
        <v>1.22</v>
      </c>
      <c r="E291">
        <f>AVERAGE(D291:D308)</f>
        <v>1.0772222222222223</v>
      </c>
      <c r="F291">
        <v>1.83</v>
      </c>
      <c r="G291">
        <f>AVERAGE(F291:F308)</f>
        <v>2.2600000000000002</v>
      </c>
      <c r="H291">
        <v>46</v>
      </c>
      <c r="I291">
        <f>AVERAGE(H291:H308)</f>
        <v>47</v>
      </c>
    </row>
    <row r="292" spans="1:9" x14ac:dyDescent="0.3">
      <c r="B292">
        <v>0.37</v>
      </c>
      <c r="D292">
        <v>1.43</v>
      </c>
      <c r="F292">
        <v>2.4300000000000002</v>
      </c>
      <c r="H292">
        <v>48</v>
      </c>
    </row>
    <row r="293" spans="1:9" x14ac:dyDescent="0.3">
      <c r="B293">
        <v>0.34</v>
      </c>
      <c r="D293">
        <v>1.34</v>
      </c>
      <c r="F293">
        <v>2.34</v>
      </c>
    </row>
    <row r="294" spans="1:9" x14ac:dyDescent="0.3">
      <c r="C294">
        <f>_xlfn.STDEV.S(B291:B293)</f>
        <v>2.0816659994661313E-2</v>
      </c>
      <c r="D294">
        <v>1.1100000000000001</v>
      </c>
      <c r="E294">
        <f>_xlfn.STDEV.S(D291:D308)</f>
        <v>0.17407927725964883</v>
      </c>
      <c r="F294">
        <v>2.3199999999999998</v>
      </c>
      <c r="G294">
        <f>_xlfn.STDEV.S(F291:F295)</f>
        <v>0.24402868683824855</v>
      </c>
      <c r="I294">
        <f>_xlfn.STDEV.S(H291:H292)</f>
        <v>1.4142135623730951</v>
      </c>
    </row>
    <row r="295" spans="1:9" x14ac:dyDescent="0.3">
      <c r="C295">
        <f>COUNT(B291:B293)</f>
        <v>3</v>
      </c>
      <c r="D295">
        <v>1.33</v>
      </c>
      <c r="E295">
        <f>COUNT(D291:D308)</f>
        <v>18</v>
      </c>
      <c r="F295">
        <v>2.38</v>
      </c>
      <c r="G295">
        <f>COUNT(F291:F295)</f>
        <v>5</v>
      </c>
      <c r="I295">
        <f>COUNT(H291:H292)</f>
        <v>2</v>
      </c>
    </row>
    <row r="296" spans="1:9" x14ac:dyDescent="0.3">
      <c r="D296">
        <v>0.97</v>
      </c>
    </row>
    <row r="297" spans="1:9" x14ac:dyDescent="0.3">
      <c r="D297">
        <v>0.92</v>
      </c>
    </row>
    <row r="298" spans="1:9" x14ac:dyDescent="0.3">
      <c r="D298">
        <v>0.85</v>
      </c>
    </row>
    <row r="299" spans="1:9" x14ac:dyDescent="0.3">
      <c r="D299">
        <v>0.89</v>
      </c>
    </row>
    <row r="300" spans="1:9" x14ac:dyDescent="0.3">
      <c r="D300">
        <v>1.17</v>
      </c>
    </row>
    <row r="301" spans="1:9" x14ac:dyDescent="0.3">
      <c r="D301">
        <v>0.98</v>
      </c>
    </row>
    <row r="302" spans="1:9" x14ac:dyDescent="0.3">
      <c r="D302">
        <v>1.05</v>
      </c>
    </row>
    <row r="303" spans="1:9" x14ac:dyDescent="0.3">
      <c r="D303">
        <v>0.92</v>
      </c>
    </row>
    <row r="304" spans="1:9" x14ac:dyDescent="0.3">
      <c r="D304">
        <v>1</v>
      </c>
    </row>
    <row r="305" spans="1:9" x14ac:dyDescent="0.3">
      <c r="D305">
        <v>0.9</v>
      </c>
    </row>
    <row r="306" spans="1:9" x14ac:dyDescent="0.3">
      <c r="D306">
        <v>1.07</v>
      </c>
    </row>
    <row r="307" spans="1:9" x14ac:dyDescent="0.3">
      <c r="D307">
        <v>1.24</v>
      </c>
    </row>
    <row r="308" spans="1:9" x14ac:dyDescent="0.3">
      <c r="D308">
        <v>1</v>
      </c>
    </row>
    <row r="309" spans="1:9" x14ac:dyDescent="0.3">
      <c r="A309" t="s">
        <v>15</v>
      </c>
      <c r="B309">
        <v>0.38</v>
      </c>
      <c r="C309">
        <f>AVERAGE(B309:B318)</f>
        <v>0.372</v>
      </c>
      <c r="D309">
        <v>1.3</v>
      </c>
      <c r="E309">
        <f>AVERAGE(D309:D318)</f>
        <v>1.1444444444444444</v>
      </c>
      <c r="F309">
        <v>2.99</v>
      </c>
      <c r="G309">
        <f>AVERAGE(F309:F318)</f>
        <v>3.1233333333333331</v>
      </c>
      <c r="H309">
        <v>50</v>
      </c>
      <c r="I309">
        <f>AVERAGE(H309:H318)</f>
        <v>50</v>
      </c>
    </row>
    <row r="310" spans="1:9" x14ac:dyDescent="0.3">
      <c r="B310">
        <v>0.43</v>
      </c>
      <c r="D310">
        <v>1.27</v>
      </c>
      <c r="F310">
        <v>3.1</v>
      </c>
    </row>
    <row r="311" spans="1:9" x14ac:dyDescent="0.3">
      <c r="B311">
        <v>0.25</v>
      </c>
      <c r="C311">
        <f>_xlfn.STDEV.S(B309:B313)</f>
        <v>7.3620649277223518E-2</v>
      </c>
      <c r="D311">
        <v>1.26</v>
      </c>
      <c r="E311">
        <f>_xlfn.STDEV.S(D309:D317)</f>
        <v>0.13426756040748711</v>
      </c>
      <c r="F311">
        <v>2.86</v>
      </c>
      <c r="G311">
        <f>_xlfn.STDEV.S(F309:F314)</f>
        <v>0.28862894287764473</v>
      </c>
      <c r="I311" t="e">
        <f>_xlfn.STDEV.S(H308:H310)</f>
        <v>#DIV/0!</v>
      </c>
    </row>
    <row r="312" spans="1:9" x14ac:dyDescent="0.3">
      <c r="B312">
        <v>0.37</v>
      </c>
      <c r="C312">
        <f>COUNT(B309:B313)</f>
        <v>5</v>
      </c>
      <c r="D312">
        <v>1.24</v>
      </c>
      <c r="E312">
        <f>COUNT(D309:D317)</f>
        <v>9</v>
      </c>
      <c r="F312">
        <v>3.45</v>
      </c>
      <c r="G312">
        <f>COUNT(F309:F314)</f>
        <v>6</v>
      </c>
      <c r="I312">
        <f>COUNT(H308:H310)</f>
        <v>1</v>
      </c>
    </row>
    <row r="313" spans="1:9" x14ac:dyDescent="0.3">
      <c r="B313">
        <v>0.43</v>
      </c>
      <c r="D313">
        <v>0.92</v>
      </c>
      <c r="F313">
        <v>2.84</v>
      </c>
    </row>
    <row r="314" spans="1:9" x14ac:dyDescent="0.3">
      <c r="D314">
        <v>1.1399999999999999</v>
      </c>
      <c r="F314">
        <v>3.5</v>
      </c>
    </row>
    <row r="315" spans="1:9" x14ac:dyDescent="0.3">
      <c r="D315">
        <v>1.03</v>
      </c>
    </row>
    <row r="316" spans="1:9" x14ac:dyDescent="0.3">
      <c r="D316">
        <v>1.1299999999999999</v>
      </c>
    </row>
    <row r="317" spans="1:9" x14ac:dyDescent="0.3">
      <c r="D317">
        <v>1.01</v>
      </c>
    </row>
    <row r="319" spans="1:9" x14ac:dyDescent="0.3">
      <c r="A319" t="s">
        <v>16</v>
      </c>
      <c r="B319">
        <v>0.4</v>
      </c>
      <c r="C319">
        <f>AVERAGE(B319:B328)</f>
        <v>0.45250000000000001</v>
      </c>
      <c r="D319">
        <v>1.25</v>
      </c>
      <c r="E319">
        <f>AVERAGE(D319:D328)</f>
        <v>1.35375</v>
      </c>
      <c r="F319">
        <v>2.0099999999999998</v>
      </c>
      <c r="G319">
        <f>AVERAGE(F319:F328)</f>
        <v>2.3925000000000001</v>
      </c>
      <c r="H319">
        <v>42</v>
      </c>
      <c r="I319">
        <f>AVERAGE(H319:H328)</f>
        <v>42</v>
      </c>
    </row>
    <row r="320" spans="1:9" x14ac:dyDescent="0.3">
      <c r="B320">
        <v>0.53</v>
      </c>
      <c r="D320">
        <v>1.44</v>
      </c>
      <c r="F320">
        <v>2.59</v>
      </c>
      <c r="H320">
        <v>42</v>
      </c>
    </row>
    <row r="321" spans="2:9" x14ac:dyDescent="0.3">
      <c r="B321">
        <v>0.45</v>
      </c>
      <c r="C321">
        <f>_xlfn.STDEV.S(B319:B322)</f>
        <v>5.560275772537436E-2</v>
      </c>
      <c r="D321">
        <v>1.49</v>
      </c>
      <c r="E321">
        <f>_xlfn.STDEV.S(D319:D326)</f>
        <v>0.10756227432117106</v>
      </c>
      <c r="F321">
        <v>2.8</v>
      </c>
      <c r="G321">
        <f>_xlfn.STDEV.S(F319:F326)</f>
        <v>0.31047199091521377</v>
      </c>
      <c r="H321">
        <v>42</v>
      </c>
      <c r="I321">
        <f>_xlfn.STDEV.S(H319:H321)</f>
        <v>0</v>
      </c>
    </row>
    <row r="322" spans="2:9" x14ac:dyDescent="0.3">
      <c r="B322">
        <v>0.43</v>
      </c>
      <c r="C322">
        <f>COUNT(B319:B322)</f>
        <v>4</v>
      </c>
      <c r="D322">
        <v>1.38</v>
      </c>
      <c r="E322">
        <f>COUNT(D319:D326)</f>
        <v>8</v>
      </c>
      <c r="F322">
        <v>2.67</v>
      </c>
      <c r="G322">
        <f>COUNT(F319:F326)</f>
        <v>8</v>
      </c>
      <c r="I322">
        <f>COUNT(H319:H321)</f>
        <v>3</v>
      </c>
    </row>
    <row r="323" spans="2:9" x14ac:dyDescent="0.3">
      <c r="D323">
        <v>1.45</v>
      </c>
      <c r="F323">
        <v>2.44</v>
      </c>
    </row>
    <row r="324" spans="2:9" x14ac:dyDescent="0.3">
      <c r="D324">
        <v>1.18</v>
      </c>
      <c r="F324">
        <v>2.06</v>
      </c>
    </row>
    <row r="325" spans="2:9" x14ac:dyDescent="0.3">
      <c r="D325">
        <v>1.29</v>
      </c>
      <c r="F325">
        <v>2.52</v>
      </c>
    </row>
    <row r="326" spans="2:9" x14ac:dyDescent="0.3">
      <c r="D326">
        <v>1.35</v>
      </c>
      <c r="F326">
        <v>2.0499999999999998</v>
      </c>
    </row>
  </sheetData>
  <phoneticPr fontId="1" type="noConversion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18EC5-C9C3-4657-B571-906B858B11FD}">
  <dimension ref="A1:F33"/>
  <sheetViews>
    <sheetView tabSelected="1" topLeftCell="A19" workbookViewId="0">
      <selection activeCell="F33" sqref="F33"/>
    </sheetView>
  </sheetViews>
  <sheetFormatPr defaultRowHeight="14.4" x14ac:dyDescent="0.3"/>
  <cols>
    <col min="1" max="1" width="8.109375" customWidth="1"/>
    <col min="2" max="2" width="12.33203125" customWidth="1"/>
    <col min="3" max="3" width="17.6640625" customWidth="1"/>
    <col min="4" max="5" width="17.5546875" customWidth="1"/>
    <col min="6" max="6" width="17.6640625" customWidth="1"/>
  </cols>
  <sheetData>
    <row r="1" spans="1:6" ht="25.05" customHeight="1" x14ac:dyDescent="0.3">
      <c r="A1" s="1" t="s">
        <v>0</v>
      </c>
      <c r="C1" s="1" t="s">
        <v>25</v>
      </c>
      <c r="D1" s="1" t="s">
        <v>26</v>
      </c>
      <c r="E1" s="1" t="s">
        <v>27</v>
      </c>
      <c r="F1" s="1" t="s">
        <v>28</v>
      </c>
    </row>
    <row r="2" spans="1:6" ht="25.05" customHeight="1" x14ac:dyDescent="0.3">
      <c r="A2" s="3" t="s">
        <v>1</v>
      </c>
      <c r="B2" s="2" t="s">
        <v>30</v>
      </c>
      <c r="C2" s="1" t="s">
        <v>31</v>
      </c>
      <c r="D2" t="s">
        <v>32</v>
      </c>
      <c r="E2" t="s">
        <v>33</v>
      </c>
      <c r="F2" t="s">
        <v>34</v>
      </c>
    </row>
    <row r="3" spans="1:6" ht="25.05" customHeight="1" x14ac:dyDescent="0.3">
      <c r="A3" s="4"/>
      <c r="B3" s="2" t="s">
        <v>29</v>
      </c>
      <c r="C3" s="1">
        <v>3</v>
      </c>
      <c r="D3">
        <v>18</v>
      </c>
      <c r="E3">
        <v>8</v>
      </c>
      <c r="F3">
        <v>2</v>
      </c>
    </row>
    <row r="4" spans="1:6" ht="25.05" customHeight="1" x14ac:dyDescent="0.3">
      <c r="A4" s="3" t="s">
        <v>2</v>
      </c>
      <c r="B4" s="2" t="s">
        <v>30</v>
      </c>
      <c r="C4" t="s">
        <v>35</v>
      </c>
      <c r="D4" t="s">
        <v>36</v>
      </c>
      <c r="E4" t="s">
        <v>37</v>
      </c>
      <c r="F4" t="s">
        <v>80</v>
      </c>
    </row>
    <row r="5" spans="1:6" ht="25.05" customHeight="1" x14ac:dyDescent="0.3">
      <c r="A5" s="4"/>
      <c r="B5" s="2" t="s">
        <v>29</v>
      </c>
      <c r="C5">
        <v>3</v>
      </c>
      <c r="D5">
        <v>6</v>
      </c>
      <c r="E5">
        <v>5</v>
      </c>
      <c r="F5">
        <v>3</v>
      </c>
    </row>
    <row r="6" spans="1:6" ht="25.05" customHeight="1" x14ac:dyDescent="0.3">
      <c r="A6" s="3" t="s">
        <v>3</v>
      </c>
      <c r="B6" s="2" t="s">
        <v>30</v>
      </c>
      <c r="C6" s="1" t="s">
        <v>38</v>
      </c>
      <c r="D6" t="s">
        <v>39</v>
      </c>
      <c r="E6" t="s">
        <v>40</v>
      </c>
      <c r="F6" t="s">
        <v>81</v>
      </c>
    </row>
    <row r="7" spans="1:6" ht="25.05" customHeight="1" x14ac:dyDescent="0.3">
      <c r="A7" s="4"/>
      <c r="B7" s="2" t="s">
        <v>29</v>
      </c>
      <c r="C7">
        <v>10</v>
      </c>
      <c r="D7">
        <v>46</v>
      </c>
      <c r="E7">
        <v>16</v>
      </c>
      <c r="F7">
        <v>8</v>
      </c>
    </row>
    <row r="8" spans="1:6" ht="25.05" customHeight="1" x14ac:dyDescent="0.3">
      <c r="A8" s="3" t="s">
        <v>4</v>
      </c>
      <c r="B8" s="2" t="s">
        <v>30</v>
      </c>
      <c r="C8" t="s">
        <v>41</v>
      </c>
      <c r="D8" t="s">
        <v>42</v>
      </c>
      <c r="E8" t="s">
        <v>43</v>
      </c>
      <c r="F8" t="s">
        <v>82</v>
      </c>
    </row>
    <row r="9" spans="1:6" ht="25.05" customHeight="1" x14ac:dyDescent="0.3">
      <c r="A9" s="4"/>
      <c r="B9" s="2" t="s">
        <v>29</v>
      </c>
      <c r="C9">
        <v>11</v>
      </c>
      <c r="D9">
        <v>28</v>
      </c>
      <c r="E9">
        <v>20</v>
      </c>
      <c r="F9">
        <v>9</v>
      </c>
    </row>
    <row r="10" spans="1:6" ht="25.05" customHeight="1" x14ac:dyDescent="0.3">
      <c r="A10" s="3" t="s">
        <v>5</v>
      </c>
      <c r="B10" s="2" t="s">
        <v>30</v>
      </c>
      <c r="C10" t="s">
        <v>44</v>
      </c>
      <c r="D10" t="s">
        <v>45</v>
      </c>
      <c r="E10" t="s">
        <v>46</v>
      </c>
      <c r="F10" t="s">
        <v>83</v>
      </c>
    </row>
    <row r="11" spans="1:6" ht="25.05" customHeight="1" x14ac:dyDescent="0.3">
      <c r="A11" s="4"/>
      <c r="B11" s="2" t="s">
        <v>29</v>
      </c>
      <c r="C11">
        <v>4</v>
      </c>
      <c r="D11">
        <v>18</v>
      </c>
      <c r="E11">
        <v>7</v>
      </c>
      <c r="F11">
        <v>3</v>
      </c>
    </row>
    <row r="12" spans="1:6" ht="25.05" customHeight="1" x14ac:dyDescent="0.3">
      <c r="A12" s="3" t="s">
        <v>6</v>
      </c>
      <c r="B12" s="2" t="s">
        <v>30</v>
      </c>
      <c r="C12" t="s">
        <v>47</v>
      </c>
      <c r="D12" t="s">
        <v>48</v>
      </c>
      <c r="E12" t="s">
        <v>49</v>
      </c>
      <c r="F12" t="s">
        <v>84</v>
      </c>
    </row>
    <row r="13" spans="1:6" ht="25.05" customHeight="1" x14ac:dyDescent="0.3">
      <c r="A13" s="4"/>
      <c r="B13" s="2" t="s">
        <v>29</v>
      </c>
      <c r="C13">
        <v>7</v>
      </c>
      <c r="D13">
        <v>26</v>
      </c>
      <c r="E13">
        <v>7</v>
      </c>
      <c r="F13">
        <v>2</v>
      </c>
    </row>
    <row r="14" spans="1:6" ht="25.05" customHeight="1" x14ac:dyDescent="0.3">
      <c r="A14" s="3" t="s">
        <v>7</v>
      </c>
      <c r="B14" s="2" t="s">
        <v>30</v>
      </c>
      <c r="C14" t="s">
        <v>50</v>
      </c>
      <c r="D14" t="s">
        <v>51</v>
      </c>
      <c r="E14" t="s">
        <v>52</v>
      </c>
      <c r="F14" t="s">
        <v>85</v>
      </c>
    </row>
    <row r="15" spans="1:6" ht="25.05" customHeight="1" x14ac:dyDescent="0.3">
      <c r="A15" s="4"/>
      <c r="B15" s="2" t="s">
        <v>29</v>
      </c>
      <c r="C15">
        <v>11</v>
      </c>
      <c r="D15">
        <v>30</v>
      </c>
      <c r="E15">
        <v>9</v>
      </c>
      <c r="F15">
        <v>4</v>
      </c>
    </row>
    <row r="16" spans="1:6" ht="25.05" customHeight="1" x14ac:dyDescent="0.3">
      <c r="A16" s="3" t="s">
        <v>8</v>
      </c>
      <c r="B16" s="2" t="s">
        <v>30</v>
      </c>
      <c r="C16" t="s">
        <v>53</v>
      </c>
      <c r="D16" t="s">
        <v>54</v>
      </c>
      <c r="E16" t="s">
        <v>55</v>
      </c>
      <c r="F16" t="s">
        <v>86</v>
      </c>
    </row>
    <row r="17" spans="1:6" ht="25.05" customHeight="1" x14ac:dyDescent="0.3">
      <c r="A17" s="4"/>
      <c r="B17" s="2" t="s">
        <v>29</v>
      </c>
      <c r="C17">
        <v>4</v>
      </c>
      <c r="D17">
        <v>13</v>
      </c>
      <c r="E17">
        <v>10</v>
      </c>
      <c r="F17">
        <v>4</v>
      </c>
    </row>
    <row r="18" spans="1:6" ht="25.05" customHeight="1" x14ac:dyDescent="0.3">
      <c r="A18" s="3" t="s">
        <v>9</v>
      </c>
      <c r="B18" s="2" t="s">
        <v>30</v>
      </c>
      <c r="C18" t="s">
        <v>56</v>
      </c>
      <c r="D18" t="s">
        <v>57</v>
      </c>
      <c r="E18" t="s">
        <v>58</v>
      </c>
      <c r="F18" t="s">
        <v>84</v>
      </c>
    </row>
    <row r="19" spans="1:6" ht="25.05" customHeight="1" x14ac:dyDescent="0.3">
      <c r="A19" s="4"/>
      <c r="B19" s="2" t="s">
        <v>29</v>
      </c>
      <c r="C19">
        <v>5</v>
      </c>
      <c r="D19">
        <v>4</v>
      </c>
      <c r="E19">
        <v>4</v>
      </c>
      <c r="F19">
        <v>2</v>
      </c>
    </row>
    <row r="20" spans="1:6" ht="25.05" customHeight="1" x14ac:dyDescent="0.3">
      <c r="A20" s="3" t="s">
        <v>10</v>
      </c>
      <c r="B20" s="2" t="s">
        <v>30</v>
      </c>
      <c r="C20" t="s">
        <v>59</v>
      </c>
      <c r="D20" t="s">
        <v>60</v>
      </c>
      <c r="E20" t="s">
        <v>61</v>
      </c>
      <c r="F20">
        <v>48</v>
      </c>
    </row>
    <row r="21" spans="1:6" ht="25.05" customHeight="1" x14ac:dyDescent="0.3">
      <c r="A21" s="4"/>
      <c r="B21" s="2" t="s">
        <v>29</v>
      </c>
      <c r="C21">
        <v>2</v>
      </c>
      <c r="D21">
        <v>21</v>
      </c>
      <c r="E21">
        <v>4</v>
      </c>
      <c r="F21">
        <v>2</v>
      </c>
    </row>
    <row r="22" spans="1:6" ht="25.05" customHeight="1" x14ac:dyDescent="0.3">
      <c r="A22" s="3" t="s">
        <v>11</v>
      </c>
      <c r="B22" s="2" t="s">
        <v>30</v>
      </c>
      <c r="C22" t="s">
        <v>62</v>
      </c>
      <c r="D22" t="s">
        <v>63</v>
      </c>
      <c r="E22" t="s">
        <v>64</v>
      </c>
      <c r="F22" t="s">
        <v>87</v>
      </c>
    </row>
    <row r="23" spans="1:6" ht="25.05" customHeight="1" x14ac:dyDescent="0.3">
      <c r="A23" s="4"/>
      <c r="B23" s="2" t="s">
        <v>29</v>
      </c>
      <c r="C23">
        <v>2</v>
      </c>
      <c r="D23">
        <v>12</v>
      </c>
      <c r="E23">
        <v>4</v>
      </c>
      <c r="F23">
        <v>3</v>
      </c>
    </row>
    <row r="24" spans="1:6" ht="25.05" customHeight="1" x14ac:dyDescent="0.3">
      <c r="A24" s="3" t="s">
        <v>12</v>
      </c>
      <c r="B24" s="2" t="s">
        <v>30</v>
      </c>
      <c r="C24" t="s">
        <v>65</v>
      </c>
      <c r="D24" t="s">
        <v>66</v>
      </c>
      <c r="E24" t="s">
        <v>67</v>
      </c>
      <c r="F24" t="s">
        <v>88</v>
      </c>
    </row>
    <row r="25" spans="1:6" ht="25.05" customHeight="1" x14ac:dyDescent="0.3">
      <c r="A25" s="4"/>
      <c r="B25" s="2" t="s">
        <v>29</v>
      </c>
      <c r="C25">
        <v>7</v>
      </c>
      <c r="D25">
        <v>36</v>
      </c>
      <c r="E25">
        <v>13</v>
      </c>
      <c r="F25">
        <v>6</v>
      </c>
    </row>
    <row r="26" spans="1:6" ht="25.05" customHeight="1" x14ac:dyDescent="0.3">
      <c r="A26" s="3" t="s">
        <v>13</v>
      </c>
      <c r="B26" s="2" t="s">
        <v>30</v>
      </c>
      <c r="C26" t="s">
        <v>68</v>
      </c>
      <c r="D26" t="s">
        <v>69</v>
      </c>
      <c r="E26" t="s">
        <v>70</v>
      </c>
      <c r="F26">
        <v>50</v>
      </c>
    </row>
    <row r="27" spans="1:6" ht="25.05" customHeight="1" x14ac:dyDescent="0.3">
      <c r="A27" s="4"/>
      <c r="B27" s="2" t="s">
        <v>29</v>
      </c>
      <c r="C27">
        <v>2</v>
      </c>
      <c r="D27">
        <v>21</v>
      </c>
      <c r="E27">
        <v>5</v>
      </c>
      <c r="F27">
        <v>2</v>
      </c>
    </row>
    <row r="28" spans="1:6" ht="25.05" customHeight="1" x14ac:dyDescent="0.3">
      <c r="A28" s="3" t="s">
        <v>14</v>
      </c>
      <c r="B28" s="2" t="s">
        <v>30</v>
      </c>
      <c r="C28" t="s">
        <v>71</v>
      </c>
      <c r="D28" t="s">
        <v>72</v>
      </c>
      <c r="E28" t="s">
        <v>73</v>
      </c>
      <c r="F28" t="s">
        <v>89</v>
      </c>
    </row>
    <row r="29" spans="1:6" ht="25.05" customHeight="1" x14ac:dyDescent="0.3">
      <c r="A29" s="4"/>
      <c r="B29" s="2" t="s">
        <v>29</v>
      </c>
      <c r="C29">
        <v>3</v>
      </c>
      <c r="D29">
        <v>18</v>
      </c>
      <c r="E29">
        <v>5</v>
      </c>
      <c r="F29">
        <v>2</v>
      </c>
    </row>
    <row r="30" spans="1:6" ht="25.05" customHeight="1" x14ac:dyDescent="0.3">
      <c r="A30" s="3" t="s">
        <v>15</v>
      </c>
      <c r="B30" s="2" t="s">
        <v>30</v>
      </c>
      <c r="C30" t="s">
        <v>74</v>
      </c>
      <c r="D30" t="s">
        <v>75</v>
      </c>
      <c r="E30" t="s">
        <v>76</v>
      </c>
      <c r="F30">
        <v>50</v>
      </c>
    </row>
    <row r="31" spans="1:6" ht="25.05" customHeight="1" x14ac:dyDescent="0.3">
      <c r="A31" s="4"/>
      <c r="B31" s="2" t="s">
        <v>29</v>
      </c>
      <c r="C31">
        <v>5</v>
      </c>
      <c r="D31">
        <v>9</v>
      </c>
      <c r="E31">
        <v>6</v>
      </c>
      <c r="F31">
        <v>1</v>
      </c>
    </row>
    <row r="32" spans="1:6" ht="25.05" customHeight="1" x14ac:dyDescent="0.3">
      <c r="A32" s="3" t="s">
        <v>16</v>
      </c>
      <c r="B32" s="2" t="s">
        <v>30</v>
      </c>
      <c r="C32" t="s">
        <v>77</v>
      </c>
      <c r="D32" t="s">
        <v>78</v>
      </c>
      <c r="E32" t="s">
        <v>79</v>
      </c>
      <c r="F32">
        <v>42</v>
      </c>
    </row>
    <row r="33" spans="1:6" ht="25.05" customHeight="1" x14ac:dyDescent="0.3">
      <c r="A33" s="4"/>
      <c r="B33" s="2" t="s">
        <v>29</v>
      </c>
      <c r="C33">
        <v>4</v>
      </c>
      <c r="D33">
        <v>8</v>
      </c>
      <c r="E33">
        <v>8</v>
      </c>
      <c r="F33">
        <v>3</v>
      </c>
    </row>
  </sheetData>
  <mergeCells count="16">
    <mergeCell ref="A12:A13"/>
    <mergeCell ref="A2:A3"/>
    <mergeCell ref="A4:A5"/>
    <mergeCell ref="A6:A7"/>
    <mergeCell ref="A8:A9"/>
    <mergeCell ref="A10:A11"/>
    <mergeCell ref="A26:A27"/>
    <mergeCell ref="A28:A29"/>
    <mergeCell ref="A30:A31"/>
    <mergeCell ref="A32:A33"/>
    <mergeCell ref="A14:A15"/>
    <mergeCell ref="A16:A17"/>
    <mergeCell ref="A18:A19"/>
    <mergeCell ref="A20:A21"/>
    <mergeCell ref="A22:A23"/>
    <mergeCell ref="A24:A25"/>
  </mergeCells>
  <phoneticPr fontId="1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E77062E4166D4581671AAB46BE0D0B" ma:contentTypeVersion="0" ma:contentTypeDescription="Create a new document." ma:contentTypeScope="" ma:versionID="54538b89d29b662dd5095387cc9c217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25045de1eeca7a6bc897c2e526ee0ae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55061A-D774-491E-9C2F-63D4CA6E9235}">
  <ds:schemaRefs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FCA5885-C14A-4D62-B5F5-13D5DC65B9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C21BF4-F63D-42E2-B6B5-F4540F5372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Smith</dc:creator>
  <cp:lastModifiedBy>Jeremy Smith</cp:lastModifiedBy>
  <dcterms:created xsi:type="dcterms:W3CDTF">2022-01-06T15:36:24Z</dcterms:created>
  <dcterms:modified xsi:type="dcterms:W3CDTF">2022-07-19T23:11:40Z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0x010100C2E77062E4166D4581671AAB46BE0D0B</vt:lpwstr>
  </property>
</Properties>
</file>